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605105\Achmea\Huisartsen &amp; Integrale zorg - Bibliotheek\2021\Huisartsenzorg\rekentools\tools website (beveiligd)\"/>
    </mc:Choice>
  </mc:AlternateContent>
  <xr:revisionPtr revIDLastSave="19" documentId="8_{A229F562-1789-4A0A-BA47-4FF68FFAC72C}" xr6:coauthVersionLast="44" xr6:coauthVersionMax="44" xr10:uidLastSave="{E3F048B7-2EF3-48BB-B050-29261EAD1C99}"/>
  <workbookProtection workbookAlgorithmName="SHA-512" workbookHashValue="xnrLW7Q6H4mUf843Po3yJTUucFOJkQ07Lrj+SQ+pPERl09BXsp9nx6WYSNSuIxMeI2IwZvwTRd56+F84+UZoMQ==" workbookSaltValue="0sjnmV/u2c6awnwldgZceg==" workbookSpinCount="100000" lockStructure="1"/>
  <bookViews>
    <workbookView xWindow="-7290" yWindow="-16320" windowWidth="29040" windowHeight="15840" xr2:uid="{00000000-000D-0000-FFFF-FFFF00000000}"/>
  </bookViews>
  <sheets>
    <sheet name="POH-GGZ (gelimiteerd op 38 uur)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1" l="1"/>
  <c r="B16" i="1" l="1"/>
  <c r="C20" i="1" l="1"/>
  <c r="C9" i="1" l="1"/>
  <c r="C14" i="1" l="1"/>
  <c r="C15" i="1" s="1"/>
  <c r="C18" i="1" s="1"/>
  <c r="C27" i="1" l="1"/>
  <c r="C26" i="1" s="1"/>
  <c r="C19" i="1"/>
</calcChain>
</file>

<file path=xl/sharedStrings.xml><?xml version="1.0" encoding="utf-8"?>
<sst xmlns="http://schemas.openxmlformats.org/spreadsheetml/2006/main" count="20" uniqueCount="20">
  <si>
    <t>POH-GGZ</t>
  </si>
  <si>
    <t>Totaal aantal patiënten in de praktijk</t>
  </si>
  <si>
    <t>Normpraktijk</t>
  </si>
  <si>
    <t>Verhouding praktijk t.o.v. normpraktijk</t>
  </si>
  <si>
    <t>1: Inzet aantal uren per week POH-GGZ</t>
  </si>
  <si>
    <t>2: Maakt u gebruik van externe consultatie? (ja of nee)</t>
  </si>
  <si>
    <t>3: Maakt u gebruik van E-health toepassingen? (ja of nee)</t>
  </si>
  <si>
    <t>Vergoeding aantal uren POH-GGZ</t>
  </si>
  <si>
    <t>Samenvatting</t>
  </si>
  <si>
    <t>Jaartarief per ingeschreven verzekerde</t>
  </si>
  <si>
    <t>Kwartaaltarief per ingeschreven verzekerde</t>
  </si>
  <si>
    <t>12 uren</t>
  </si>
  <si>
    <t>per uur</t>
  </si>
  <si>
    <r>
      <t xml:space="preserve">Inzet POH-GGZ aantal uren per normpraktijk </t>
    </r>
    <r>
      <rPr>
        <b/>
        <sz val="9"/>
        <color theme="3"/>
        <rFont val="Arial"/>
        <family val="2"/>
      </rPr>
      <t>(inclusief inzet consultatie en/of E-Health)</t>
    </r>
  </si>
  <si>
    <r>
      <t>Vergoeding POH-GGZ uren</t>
    </r>
    <r>
      <rPr>
        <b/>
        <sz val="9"/>
        <color theme="3"/>
        <rFont val="Arial"/>
        <family val="2"/>
      </rPr>
      <t xml:space="preserve"> (inclusief inzet consultatie en/of E-Health)</t>
    </r>
  </si>
  <si>
    <r>
      <rPr>
        <b/>
        <sz val="9"/>
        <color theme="3"/>
        <rFont val="Arial"/>
        <family val="2"/>
      </rPr>
      <t>Waarvan</t>
    </r>
    <r>
      <rPr>
        <sz val="9"/>
        <color theme="3"/>
        <rFont val="Arial"/>
        <family val="2"/>
      </rPr>
      <t xml:space="preserve"> vergoeding consultatie (1 uur)</t>
    </r>
  </si>
  <si>
    <r>
      <rPr>
        <b/>
        <sz val="9"/>
        <color theme="3"/>
        <rFont val="Arial"/>
        <family val="2"/>
      </rPr>
      <t>Waarvan</t>
    </r>
    <r>
      <rPr>
        <sz val="9"/>
        <color theme="3"/>
        <rFont val="Arial"/>
        <family val="2"/>
      </rPr>
      <t xml:space="preserve"> vergoeding E-health (1 uur)</t>
    </r>
  </si>
  <si>
    <t>Rekentool POH - GGZ 2021</t>
  </si>
  <si>
    <t>(Behorende bij de overeenkomst Huisartsenzorg 2021)</t>
  </si>
  <si>
    <t>Augustus 2020 - Zilveren Kruis - Aan deze rekentool kunnen geen rechten ontleend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</si>
</sst>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_ ;_ * \-#,##0_ ;_ * &quot;-&quot;??_ ;_ @_ "/>
    <numFmt numFmtId="165" formatCode="_(* #,##0.0_);_(* \(#,##0.0\);_(* &quot;-&quot;??_);_(@_)"/>
    <numFmt numFmtId="166" formatCode="0.0"/>
    <numFmt numFmtId="167" formatCode="_ * #,##0.0_ ;_ * \-#,##0.0_ ;_ * &quot;-&quot;?_ ;_ @_ "/>
    <numFmt numFmtId="168" formatCode="&quot;€&quot;\ #,##0.00"/>
    <numFmt numFmtId="169" formatCode="&quot;€&quot;\ #,##0.00_-"/>
    <numFmt numFmtId="170" formatCode="&quot;€&quot;\ #,##0.000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  <font>
      <sz val="9"/>
      <color rgb="FF002060"/>
      <name val="Arial"/>
      <family val="2"/>
    </font>
    <font>
      <i/>
      <sz val="8"/>
      <color theme="0" tint="-0.34998626667073579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166" fontId="13" fillId="3" borderId="0" xfId="0" applyNumberFormat="1" applyFont="1" applyFill="1" applyProtection="1">
      <protection locked="0"/>
    </xf>
    <xf numFmtId="0" fontId="13" fillId="3" borderId="0" xfId="0" applyFont="1" applyFill="1" applyAlignment="1" applyProtection="1">
      <alignment horizontal="right"/>
      <protection locked="0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0" fillId="2" borderId="1" xfId="0" applyFill="1" applyBorder="1" applyProtection="1"/>
    <xf numFmtId="0" fontId="8" fillId="0" borderId="0" xfId="0" applyFont="1" applyProtection="1"/>
    <xf numFmtId="0" fontId="6" fillId="0" borderId="0" xfId="0" applyFont="1" applyFill="1" applyProtection="1"/>
    <xf numFmtId="164" fontId="6" fillId="0" borderId="0" xfId="0" applyNumberFormat="1" applyFont="1" applyProtection="1"/>
    <xf numFmtId="0" fontId="5" fillId="0" borderId="0" xfId="0" applyFont="1" applyProtection="1"/>
    <xf numFmtId="0" fontId="7" fillId="0" borderId="0" xfId="0" applyFont="1" applyProtection="1"/>
    <xf numFmtId="0" fontId="11" fillId="0" borderId="0" xfId="2" applyFont="1" applyProtection="1"/>
    <xf numFmtId="0" fontId="7" fillId="0" borderId="0" xfId="0" applyFont="1" applyFill="1" applyProtection="1"/>
    <xf numFmtId="164" fontId="7" fillId="0" borderId="0" xfId="1" applyNumberFormat="1" applyFont="1" applyFill="1" applyProtection="1"/>
    <xf numFmtId="0" fontId="12" fillId="0" borderId="0" xfId="0" applyFont="1" applyFill="1" applyProtection="1"/>
    <xf numFmtId="165" fontId="7" fillId="0" borderId="0" xfId="1" applyNumberFormat="1" applyFont="1" applyFill="1" applyProtection="1"/>
    <xf numFmtId="0" fontId="0" fillId="0" borderId="0" xfId="0" applyFill="1" applyProtection="1"/>
    <xf numFmtId="167" fontId="6" fillId="0" borderId="0" xfId="0" applyNumberFormat="1" applyFont="1" applyFill="1" applyProtection="1"/>
    <xf numFmtId="0" fontId="11" fillId="0" borderId="0" xfId="2" applyFont="1" applyFill="1" applyBorder="1" applyProtection="1"/>
    <xf numFmtId="167" fontId="6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165" fontId="14" fillId="0" borderId="0" xfId="1" applyNumberFormat="1" applyFont="1" applyFill="1" applyBorder="1" applyProtection="1"/>
    <xf numFmtId="0" fontId="7" fillId="0" borderId="0" xfId="0" applyFont="1" applyFill="1" applyBorder="1" applyProtection="1"/>
    <xf numFmtId="168" fontId="7" fillId="0" borderId="0" xfId="0" applyNumberFormat="1" applyFont="1" applyFill="1" applyBorder="1" applyProtection="1"/>
    <xf numFmtId="165" fontId="7" fillId="0" borderId="0" xfId="1" applyNumberFormat="1" applyFont="1" applyFill="1" applyBorder="1" applyProtection="1"/>
    <xf numFmtId="169" fontId="14" fillId="0" borderId="0" xfId="1" applyNumberFormat="1" applyFont="1" applyFill="1" applyBorder="1" applyProtection="1"/>
    <xf numFmtId="170" fontId="14" fillId="0" borderId="0" xfId="1" applyNumberFormat="1" applyFont="1" applyFill="1" applyBorder="1" applyProtection="1"/>
    <xf numFmtId="169" fontId="6" fillId="0" borderId="0" xfId="0" applyNumberFormat="1" applyFont="1" applyFill="1" applyBorder="1" applyProtection="1"/>
    <xf numFmtId="169" fontId="14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Border="1" applyProtection="1"/>
    <xf numFmtId="0" fontId="15" fillId="0" borderId="0" xfId="0" applyFont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" fillId="2" borderId="4" xfId="0" applyFont="1" applyFill="1" applyBorder="1" applyProtection="1"/>
    <xf numFmtId="0" fontId="16" fillId="2" borderId="5" xfId="0" applyFont="1" applyFill="1" applyBorder="1" applyProtection="1"/>
    <xf numFmtId="168" fontId="0" fillId="0" borderId="0" xfId="0" applyNumberFormat="1" applyProtection="1"/>
    <xf numFmtId="0" fontId="16" fillId="2" borderId="4" xfId="0" applyFont="1" applyFill="1" applyBorder="1" applyProtection="1"/>
    <xf numFmtId="169" fontId="2" fillId="2" borderId="5" xfId="0" applyNumberFormat="1" applyFont="1" applyFill="1" applyBorder="1" applyProtection="1"/>
    <xf numFmtId="2" fontId="0" fillId="0" borderId="0" xfId="0" applyNumberForma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17" fillId="0" borderId="0" xfId="0" applyFont="1" applyProtection="1"/>
    <xf numFmtId="0" fontId="6" fillId="4" borderId="0" xfId="0" applyFont="1" applyFill="1"/>
    <xf numFmtId="0" fontId="1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169" fontId="5" fillId="0" borderId="0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 wrapText="1" indent="2"/>
    </xf>
    <xf numFmtId="0" fontId="21" fillId="0" borderId="0" xfId="0" applyFont="1" applyProtection="1"/>
    <xf numFmtId="0" fontId="20" fillId="0" borderId="0" xfId="0" applyFont="1" applyProtection="1"/>
  </cellXfs>
  <cellStyles count="3">
    <cellStyle name="Komma" xfId="1" builtinId="3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0</xdr:rowOff>
    </xdr:from>
    <xdr:to>
      <xdr:col>6</xdr:col>
      <xdr:colOff>314198</xdr:colOff>
      <xdr:row>3</xdr:row>
      <xdr:rowOff>83947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257175"/>
          <a:ext cx="1831848" cy="528447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31</xdr:row>
      <xdr:rowOff>104775</xdr:rowOff>
    </xdr:from>
    <xdr:to>
      <xdr:col>6</xdr:col>
      <xdr:colOff>126081</xdr:colOff>
      <xdr:row>32</xdr:row>
      <xdr:rowOff>1559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6372225"/>
          <a:ext cx="2351756" cy="87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A42"/>
  <sheetViews>
    <sheetView showGridLines="0" tabSelected="1" zoomScale="90" zoomScaleNormal="90" workbookViewId="0">
      <selection activeCell="C7" sqref="C7"/>
    </sheetView>
  </sheetViews>
  <sheetFormatPr defaultColWidth="0" defaultRowHeight="15" customHeight="1" zeroHeight="1" x14ac:dyDescent="0.35"/>
  <cols>
    <col min="1" max="1" width="9.1796875" style="3" customWidth="1"/>
    <col min="2" max="2" width="71.1796875" style="3" bestFit="1" customWidth="1"/>
    <col min="3" max="3" width="11.26953125" style="3" customWidth="1"/>
    <col min="4" max="7" width="9.1796875" style="3" customWidth="1"/>
    <col min="8" max="18" width="9.1796875" style="3" hidden="1" customWidth="1"/>
    <col min="19" max="19" width="8.1796875" style="3" hidden="1" customWidth="1"/>
    <col min="20" max="20" width="9.1796875" style="3" hidden="1" customWidth="1"/>
    <col min="21" max="79" width="0" style="3" hidden="1" customWidth="1"/>
    <col min="80" max="16384" width="8.7265625" style="3" hidden="1"/>
  </cols>
  <sheetData>
    <row r="1" spans="2:21" ht="20" x14ac:dyDescent="0.35">
      <c r="D1" s="4"/>
      <c r="E1" s="4"/>
      <c r="F1" s="4"/>
      <c r="G1" s="4"/>
      <c r="H1" s="4"/>
      <c r="I1" s="4"/>
      <c r="J1" s="5"/>
      <c r="K1" s="5"/>
      <c r="L1" s="5"/>
      <c r="M1" s="5"/>
    </row>
    <row r="2" spans="2:21" ht="20" x14ac:dyDescent="0.35">
      <c r="B2" s="4" t="s">
        <v>17</v>
      </c>
      <c r="C2" s="4"/>
      <c r="D2" s="6"/>
      <c r="E2" s="6"/>
      <c r="F2" s="6"/>
      <c r="G2" s="6"/>
      <c r="H2" s="6"/>
      <c r="I2" s="6"/>
      <c r="J2" s="7"/>
      <c r="K2" s="7"/>
      <c r="L2" s="7"/>
      <c r="M2" s="7"/>
    </row>
    <row r="3" spans="2:21" ht="14.5" x14ac:dyDescent="0.35">
      <c r="B3" s="8" t="s">
        <v>18</v>
      </c>
      <c r="C3" s="6"/>
      <c r="D3" s="6"/>
      <c r="E3" s="6"/>
      <c r="F3" s="6"/>
      <c r="G3" s="6"/>
      <c r="H3" s="6"/>
      <c r="I3" s="6"/>
      <c r="J3" s="7"/>
      <c r="K3" s="7"/>
      <c r="L3" s="7"/>
      <c r="M3" s="7"/>
    </row>
    <row r="4" spans="2:21" ht="14.5" x14ac:dyDescent="0.35">
      <c r="B4" s="55"/>
      <c r="C4" s="6"/>
      <c r="D4" s="7"/>
      <c r="E4" s="7"/>
      <c r="F4" s="7"/>
      <c r="G4" s="7"/>
      <c r="H4" s="7"/>
      <c r="I4" s="7"/>
      <c r="J4" s="7"/>
      <c r="K4" s="7"/>
      <c r="L4" s="7"/>
      <c r="M4" s="7"/>
    </row>
    <row r="5" spans="2:21" ht="14.5" x14ac:dyDescent="0.35">
      <c r="B5" s="9"/>
      <c r="C5" s="9"/>
      <c r="D5" s="10"/>
      <c r="E5" s="11"/>
      <c r="F5" s="11"/>
      <c r="G5" s="11"/>
      <c r="H5" s="7"/>
      <c r="I5" s="7"/>
      <c r="J5" s="7"/>
      <c r="K5" s="7"/>
      <c r="L5" s="12"/>
      <c r="M5" s="7"/>
    </row>
    <row r="6" spans="2:21" ht="14.5" x14ac:dyDescent="0.35">
      <c r="B6" s="13" t="s">
        <v>0</v>
      </c>
      <c r="D6" s="11"/>
      <c r="E6" s="11"/>
      <c r="F6" s="11"/>
      <c r="G6" s="11"/>
      <c r="H6" s="7"/>
      <c r="I6" s="7"/>
      <c r="J6" s="7"/>
      <c r="K6" s="7"/>
      <c r="L6" s="7"/>
      <c r="M6" s="7"/>
    </row>
    <row r="7" spans="2:21" ht="14.5" x14ac:dyDescent="0.35">
      <c r="B7" s="14" t="s">
        <v>1</v>
      </c>
      <c r="C7" s="53"/>
      <c r="D7" s="15"/>
      <c r="E7" s="11"/>
      <c r="F7" s="11"/>
      <c r="G7" s="11"/>
      <c r="H7" s="7"/>
      <c r="I7" s="7"/>
      <c r="J7" s="7"/>
      <c r="K7" s="7"/>
      <c r="L7" s="7"/>
      <c r="M7" s="7"/>
    </row>
    <row r="8" spans="2:21" ht="14.5" x14ac:dyDescent="0.35">
      <c r="B8" s="16" t="s">
        <v>2</v>
      </c>
      <c r="C8" s="17">
        <v>2350</v>
      </c>
      <c r="D8" s="10"/>
      <c r="E8" s="11"/>
      <c r="F8" s="11"/>
      <c r="G8" s="18"/>
      <c r="H8" s="7"/>
      <c r="I8" s="7"/>
      <c r="J8" s="7"/>
      <c r="K8" s="7"/>
      <c r="L8" s="7"/>
      <c r="M8" s="7"/>
    </row>
    <row r="9" spans="2:21" ht="14.5" x14ac:dyDescent="0.35">
      <c r="B9" s="16" t="s">
        <v>3</v>
      </c>
      <c r="C9" s="19">
        <f>C7/C8</f>
        <v>0</v>
      </c>
      <c r="D9" s="10"/>
      <c r="E9" s="11"/>
      <c r="F9" s="11"/>
      <c r="G9" s="11"/>
      <c r="H9" s="7"/>
      <c r="I9" s="7"/>
      <c r="J9" s="7"/>
      <c r="K9" s="7"/>
      <c r="L9" s="7"/>
      <c r="M9" s="7"/>
      <c r="S9" t="s">
        <v>11</v>
      </c>
      <c r="T9" s="48">
        <v>3.18</v>
      </c>
    </row>
    <row r="10" spans="2:21" ht="14.5" x14ac:dyDescent="0.35">
      <c r="B10" s="16" t="s">
        <v>4</v>
      </c>
      <c r="C10" s="1"/>
      <c r="D10" s="10"/>
      <c r="E10" s="21"/>
      <c r="F10" s="11"/>
      <c r="G10" s="11"/>
      <c r="H10" s="7"/>
      <c r="K10" s="7"/>
      <c r="L10" s="7"/>
      <c r="M10" s="7"/>
      <c r="S10"/>
      <c r="T10"/>
      <c r="U10" s="20"/>
    </row>
    <row r="11" spans="2:21" ht="14.5" x14ac:dyDescent="0.35">
      <c r="B11" s="16" t="s">
        <v>5</v>
      </c>
      <c r="C11" s="2"/>
      <c r="D11" s="22"/>
      <c r="E11" s="23"/>
      <c r="F11" s="24"/>
      <c r="G11" s="24"/>
      <c r="H11" s="25"/>
      <c r="I11" s="25"/>
      <c r="J11" s="25"/>
      <c r="K11" s="25"/>
      <c r="L11" s="25"/>
      <c r="M11" s="25"/>
      <c r="S11" t="s">
        <v>12</v>
      </c>
      <c r="T11" s="48">
        <f>T9/12</f>
        <v>0.26500000000000001</v>
      </c>
      <c r="U11" s="20"/>
    </row>
    <row r="12" spans="2:21" ht="14.5" x14ac:dyDescent="0.35">
      <c r="B12" s="16" t="s">
        <v>6</v>
      </c>
      <c r="C12" s="2"/>
      <c r="D12" s="22"/>
      <c r="E12" s="24"/>
      <c r="F12" s="24"/>
      <c r="G12" s="24"/>
      <c r="H12" s="26"/>
      <c r="I12" s="26"/>
      <c r="J12" s="26"/>
      <c r="K12" s="26"/>
      <c r="L12" s="24"/>
      <c r="M12" s="24"/>
    </row>
    <row r="13" spans="2:21" ht="14.9" customHeight="1" x14ac:dyDescent="0.35">
      <c r="B13" s="27"/>
      <c r="C13" s="28"/>
      <c r="D13" s="22"/>
      <c r="E13" s="23"/>
      <c r="F13" s="24"/>
      <c r="G13" s="24"/>
      <c r="H13" s="26"/>
      <c r="I13" s="26"/>
      <c r="J13" s="26"/>
      <c r="K13" s="26"/>
      <c r="L13" s="24"/>
      <c r="M13" s="24"/>
    </row>
    <row r="14" spans="2:21" ht="14.9" customHeight="1" x14ac:dyDescent="0.35">
      <c r="B14" s="50" t="s">
        <v>7</v>
      </c>
      <c r="C14" s="51">
        <f>IF(C10&lt;=36*C9,C10,36*C9)</f>
        <v>0</v>
      </c>
      <c r="D14" s="22"/>
      <c r="E14" s="24"/>
      <c r="F14" s="24"/>
      <c r="G14" s="24"/>
      <c r="H14" s="30"/>
      <c r="I14" s="30"/>
      <c r="J14" s="30"/>
      <c r="K14" s="30"/>
      <c r="L14" s="24"/>
      <c r="M14" s="24"/>
    </row>
    <row r="15" spans="2:21" ht="14.9" customHeight="1" x14ac:dyDescent="0.35">
      <c r="B15" s="50" t="s">
        <v>13</v>
      </c>
      <c r="C15" s="51">
        <f>IFERROR(IF(C14/C9&lt;=36,C14/C9+IF(C11="ja",1,0)+IF(C12="ja",1,0),36),0)</f>
        <v>0</v>
      </c>
      <c r="D15" s="51"/>
      <c r="E15" s="56"/>
      <c r="F15" s="24"/>
      <c r="G15" s="24"/>
      <c r="H15" s="31"/>
      <c r="I15" s="30"/>
      <c r="J15" s="30"/>
      <c r="K15" s="30"/>
      <c r="L15" s="24"/>
      <c r="M15" s="24"/>
    </row>
    <row r="16" spans="2:21" ht="43.5" customHeight="1" x14ac:dyDescent="0.35">
      <c r="B16" s="54" t="str">
        <f>IF(C7&gt;2350,"* Uw praktijk is groter dan een normpraktijk. Het aantal uren POH-GGZ wordt terug gerekend naar de omvang van een normpraktijk. Dit geldt niet voor de maximaal 2 extra uur voor externe consultatie en E-health toepassingen.","")</f>
        <v/>
      </c>
      <c r="E16" s="29"/>
      <c r="F16" s="24"/>
      <c r="G16" s="24"/>
      <c r="H16" s="31"/>
      <c r="I16" s="30"/>
      <c r="J16" s="30"/>
      <c r="K16" s="30"/>
      <c r="L16" s="24"/>
      <c r="M16" s="24"/>
    </row>
    <row r="17" spans="2:13" ht="5.25" customHeight="1" x14ac:dyDescent="0.35">
      <c r="B17" s="49"/>
      <c r="C17" s="51"/>
      <c r="E17" s="29"/>
      <c r="F17" s="24"/>
      <c r="G17" s="24"/>
      <c r="H17" s="31"/>
      <c r="I17" s="30"/>
      <c r="J17" s="30"/>
      <c r="K17" s="30"/>
      <c r="L17" s="24"/>
      <c r="M17" s="24"/>
    </row>
    <row r="18" spans="2:13" ht="14.9" customHeight="1" x14ac:dyDescent="0.35">
      <c r="B18" s="50" t="s">
        <v>14</v>
      </c>
      <c r="C18" s="52">
        <f>IF(C15&lt;=36,C15*T11,T11*36)</f>
        <v>0</v>
      </c>
      <c r="E18" s="32"/>
      <c r="F18" s="24"/>
      <c r="G18" s="24"/>
      <c r="H18" s="30"/>
      <c r="I18" s="30"/>
      <c r="J18" s="30"/>
      <c r="K18" s="30"/>
      <c r="L18" s="24"/>
      <c r="M18" s="24"/>
    </row>
    <row r="19" spans="2:13" ht="14.5" x14ac:dyDescent="0.35">
      <c r="B19" s="50" t="s">
        <v>15</v>
      </c>
      <c r="C19" s="52">
        <f>IF(C11="ja",T11*1,0)</f>
        <v>0</v>
      </c>
      <c r="D19" s="22"/>
      <c r="E19" s="24"/>
      <c r="F19" s="24"/>
      <c r="G19" s="24"/>
      <c r="H19" s="33"/>
      <c r="I19" s="33"/>
      <c r="J19" s="33"/>
      <c r="K19" s="33"/>
      <c r="L19" s="24"/>
      <c r="M19" s="24"/>
    </row>
    <row r="20" spans="2:13" ht="14.5" x14ac:dyDescent="0.35">
      <c r="B20" s="50" t="s">
        <v>16</v>
      </c>
      <c r="C20" s="52">
        <f>IF(C12="ja",T11*1,0)</f>
        <v>0</v>
      </c>
      <c r="D20" s="22"/>
      <c r="E20" s="24"/>
      <c r="F20" s="24"/>
      <c r="G20" s="24"/>
      <c r="H20" s="24"/>
      <c r="I20" s="24"/>
      <c r="J20" s="24"/>
      <c r="K20" s="24"/>
      <c r="L20" s="24"/>
      <c r="M20" s="24"/>
    </row>
    <row r="21" spans="2:13" ht="14.5" x14ac:dyDescent="0.35">
      <c r="B21" s="34"/>
      <c r="D21" s="35"/>
      <c r="E21" s="35"/>
      <c r="G21" s="35"/>
      <c r="H21" s="35"/>
      <c r="I21" s="35"/>
      <c r="J21" s="35"/>
      <c r="K21" s="35"/>
      <c r="L21" s="35"/>
      <c r="M21" s="35"/>
    </row>
    <row r="22" spans="2:13" ht="14.5" x14ac:dyDescent="0.35"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2:13" ht="14.5" x14ac:dyDescent="0.35">
      <c r="B23" s="37"/>
      <c r="C23" s="38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ht="14.5" x14ac:dyDescent="0.35">
      <c r="B24" s="39" t="s">
        <v>8</v>
      </c>
      <c r="C24" s="40"/>
      <c r="F24" s="41"/>
    </row>
    <row r="25" spans="2:13" ht="14.5" x14ac:dyDescent="0.35">
      <c r="B25" s="42"/>
      <c r="C25" s="40"/>
      <c r="F25" s="41"/>
    </row>
    <row r="26" spans="2:13" ht="14.5" x14ac:dyDescent="0.35">
      <c r="B26" s="42" t="s">
        <v>9</v>
      </c>
      <c r="C26" s="43">
        <f>C27*4</f>
        <v>0</v>
      </c>
    </row>
    <row r="27" spans="2:13" ht="14.5" x14ac:dyDescent="0.35">
      <c r="B27" s="42" t="s">
        <v>10</v>
      </c>
      <c r="C27" s="43">
        <f>C18</f>
        <v>0</v>
      </c>
      <c r="E27" s="44"/>
    </row>
    <row r="28" spans="2:13" ht="14.5" x14ac:dyDescent="0.35">
      <c r="B28" s="45"/>
      <c r="C28" s="46"/>
    </row>
    <row r="29" spans="2:13" ht="14.5" x14ac:dyDescent="0.35"/>
    <row r="30" spans="2:13" ht="14.5" x14ac:dyDescent="0.35"/>
    <row r="31" spans="2:13" ht="14.5" x14ac:dyDescent="0.35"/>
    <row r="32" spans="2:13" ht="14.5" x14ac:dyDescent="0.35">
      <c r="B32" s="47" t="s">
        <v>19</v>
      </c>
    </row>
    <row r="33" ht="14.5" x14ac:dyDescent="0.35"/>
    <row r="34" ht="14.5" hidden="1" x14ac:dyDescent="0.35"/>
    <row r="35" ht="14.5" hidden="1" x14ac:dyDescent="0.35"/>
    <row r="36" ht="14.5" hidden="1" x14ac:dyDescent="0.35"/>
    <row r="37" ht="14.5" hidden="1" x14ac:dyDescent="0.35"/>
    <row r="38" ht="14.5" hidden="1" x14ac:dyDescent="0.35"/>
    <row r="39" ht="14.5" hidden="1" x14ac:dyDescent="0.35"/>
    <row r="40" ht="14.5" hidden="1" x14ac:dyDescent="0.35"/>
    <row r="41" ht="14.5" hidden="1" x14ac:dyDescent="0.35"/>
    <row r="42" ht="14.5" hidden="1" x14ac:dyDescent="0.35"/>
  </sheetData>
  <sheetProtection sheet="1" objects="1" scenarios="1" selectLockedCells="1"/>
  <dataValidations count="1">
    <dataValidation type="list" allowBlank="1" showInputMessage="1" showErrorMessage="1" sqref="C11:C12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f2a223ff-054e-43a2-a3b1-353f8ff62774</TermId>
        </TermInfo>
      </Terms>
    </kef6b4f4a29743bb971e41d6e3f20aa2>
    <TaxCatchAll xmlns="abe16ac8-be90-47d0-a0f3-97169ca29ea4">
      <Value>345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88" ma:contentTypeDescription="" ma:contentTypeScope="" ma:versionID="a1c7c7a77a8e1b083b3237dc1d1e6a12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20b581e8e870b896922dac9273bf3f94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1AE233-22AD-436B-8E63-45D28A92A9D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B47AB42-BFF4-4801-B614-E085B06698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12723-997D-462A-8D15-873BD5B4F573}">
  <ds:schemaRefs>
    <ds:schemaRef ds:uri="42c4d14c-4eb7-4daa-bbc0-71d805368e55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d80a2a05-c90e-40be-881b-96448fdb7f5d"/>
    <ds:schemaRef ds:uri="abe16ac8-be90-47d0-a0f3-97169ca29ea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C5864F2-709A-482A-A1FE-62BD3E354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POH-GGZ (gelimiteerd op 38 uur)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R S (Romy)</dc:creator>
  <cp:lastModifiedBy>Bakker, R S (Romy)</cp:lastModifiedBy>
  <dcterms:created xsi:type="dcterms:W3CDTF">2018-09-26T13:37:13Z</dcterms:created>
  <dcterms:modified xsi:type="dcterms:W3CDTF">2020-09-29T14:29:34Z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345;#Huisartsen ＆ Integrale zorg|f2a223ff-054e-43a2-a3b1-353f8ff62774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jaar1">
    <vt:lpwstr/>
  </property>
  <property fmtid="{D5CDD505-2E9C-101B-9397-08002B2CF9AE}" pid="8" name="Beleidsthema">
    <vt:lpwstr/>
  </property>
  <property fmtid="{D5CDD505-2E9C-101B-9397-08002B2CF9AE}" pid="9" name="Zorgsoorttype">
    <vt:lpwstr/>
  </property>
</Properties>
</file>