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410" windowHeight="7470"/>
  </bookViews>
  <sheets>
    <sheet name="POH-GGZ (gelimiteerd op 38 uur)" sheetId="1" r:id="rId1"/>
  </sheets>
  <calcPr calcId="145621"/>
</workbook>
</file>

<file path=xl/calcChain.xml><?xml version="1.0" encoding="utf-8"?>
<calcChain xmlns="http://schemas.openxmlformats.org/spreadsheetml/2006/main">
  <c r="B16" i="1" l="1"/>
  <c r="T11" i="1" l="1"/>
  <c r="C20" i="1" l="1"/>
  <c r="C19" i="1"/>
  <c r="C9" i="1" l="1"/>
  <c r="C14" i="1" l="1"/>
  <c r="C15" i="1" s="1"/>
  <c r="C18" i="1" s="1"/>
  <c r="C27" i="1" l="1"/>
  <c r="C26" i="1" s="1"/>
</calcChain>
</file>

<file path=xl/sharedStrings.xml><?xml version="1.0" encoding="utf-8"?>
<sst xmlns="http://schemas.openxmlformats.org/spreadsheetml/2006/main" count="22" uniqueCount="21">
  <si>
    <t>POH-GGZ</t>
  </si>
  <si>
    <t>Totaal aantal patiënten in de praktijk</t>
  </si>
  <si>
    <t>Normpraktijk</t>
  </si>
  <si>
    <t>Verhouding praktijk t.o.v. normpraktijk</t>
  </si>
  <si>
    <t>1: Inzet aantal uren per week POH-GGZ</t>
  </si>
  <si>
    <t>2: Maakt u gebruik van externe consultatie? (ja of nee)</t>
  </si>
  <si>
    <t>3: Maakt u gebruik van E-health toepassingen? (ja of nee)</t>
  </si>
  <si>
    <t>Vergoeding aantal uren POH-GGZ</t>
  </si>
  <si>
    <t>Samenvatting</t>
  </si>
  <si>
    <t>Jaartarief per ingeschreven verzekerde</t>
  </si>
  <si>
    <t>Kwartaaltarief per ingeschreven verzekerde</t>
  </si>
  <si>
    <t>Rekentool POH - GGZ 2020</t>
  </si>
  <si>
    <t>(Behorende bij de overeenkomst Huisartsenzorg 2020)</t>
  </si>
  <si>
    <t>September 2019 - Zilveren Kruis - Aan deze rekentool kunnen geen rechten ontleend worden</t>
  </si>
  <si>
    <t>12 uren</t>
  </si>
  <si>
    <t>per uur</t>
  </si>
  <si>
    <r>
      <t xml:space="preserve">Inzet POH-GGZ aantal uren per normpraktijk </t>
    </r>
    <r>
      <rPr>
        <b/>
        <sz val="9"/>
        <color theme="3"/>
        <rFont val="Arial"/>
        <family val="2"/>
      </rPr>
      <t>(inclusief inzet consultatie en/of E-Health)</t>
    </r>
  </si>
  <si>
    <r>
      <t>Vergoeding POH-GGZ uren</t>
    </r>
    <r>
      <rPr>
        <b/>
        <sz val="9"/>
        <color theme="3"/>
        <rFont val="Arial"/>
        <family val="2"/>
      </rPr>
      <t xml:space="preserve"> (inclusief inzet consultatie en/of E-Health)</t>
    </r>
  </si>
  <si>
    <r>
      <rPr>
        <b/>
        <sz val="9"/>
        <color theme="3"/>
        <rFont val="Arial"/>
        <family val="2"/>
      </rPr>
      <t>Waarvan</t>
    </r>
    <r>
      <rPr>
        <sz val="9"/>
        <color theme="3"/>
        <rFont val="Arial"/>
        <family val="2"/>
      </rPr>
      <t xml:space="preserve"> vergoeding consultatie (1 uur)</t>
    </r>
  </si>
  <si>
    <r>
      <rPr>
        <b/>
        <sz val="9"/>
        <color theme="3"/>
        <rFont val="Arial"/>
        <family val="2"/>
      </rPr>
      <t>Waarvan</t>
    </r>
    <r>
      <rPr>
        <sz val="9"/>
        <color theme="3"/>
        <rFont val="Arial"/>
        <family val="2"/>
      </rPr>
      <t xml:space="preserve"> vergoeding E-health (1 uur)</t>
    </r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</si>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</sst>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_(* #,##0.0_);_(* \(#,##0.0\);_(* &quot;-&quot;??_);_(@_)"/>
    <numFmt numFmtId="166" formatCode="0.0"/>
    <numFmt numFmtId="167" formatCode="_ * #,##0.0_ ;_ * \-#,##0.0_ ;_ * &quot;-&quot;?_ ;_ @_ "/>
    <numFmt numFmtId="168" formatCode="&quot;€&quot;\ #,##0.00"/>
    <numFmt numFmtId="169" formatCode="&quot;€&quot;\ #,##0.00_-"/>
    <numFmt numFmtId="170" formatCode="&quot;€&quot;\ #,##0.000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sz val="10"/>
      <color theme="1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theme="3"/>
      <name val="Calibri"/>
      <family val="2"/>
      <scheme val="minor"/>
    </font>
    <font>
      <sz val="8"/>
      <color theme="0" tint="-0.499984740745262"/>
      <name val="Arial"/>
      <family val="2"/>
    </font>
    <font>
      <sz val="9"/>
      <color rgb="FF002060"/>
      <name val="Arial"/>
      <family val="2"/>
    </font>
    <font>
      <i/>
      <sz val="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166" fontId="13" fillId="3" borderId="0" xfId="0" applyNumberFormat="1" applyFont="1" applyFill="1" applyProtection="1">
      <protection locked="0"/>
    </xf>
    <xf numFmtId="0" fontId="13" fillId="3" borderId="0" xfId="0" applyFont="1" applyFill="1" applyAlignment="1" applyProtection="1">
      <alignment horizontal="right"/>
      <protection locked="0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0" fillId="2" borderId="1" xfId="0" applyFill="1" applyBorder="1" applyProtection="1"/>
    <xf numFmtId="0" fontId="8" fillId="0" borderId="0" xfId="0" applyFont="1" applyProtection="1"/>
    <xf numFmtId="0" fontId="6" fillId="0" borderId="0" xfId="0" applyFont="1" applyFill="1" applyProtection="1"/>
    <xf numFmtId="164" fontId="6" fillId="0" borderId="0" xfId="0" applyNumberFormat="1" applyFont="1" applyProtection="1"/>
    <xf numFmtId="0" fontId="5" fillId="0" borderId="0" xfId="0" applyFont="1" applyProtection="1"/>
    <xf numFmtId="0" fontId="7" fillId="0" borderId="0" xfId="0" applyFont="1" applyProtection="1"/>
    <xf numFmtId="0" fontId="11" fillId="0" borderId="0" xfId="2" applyFont="1" applyProtection="1"/>
    <xf numFmtId="0" fontId="7" fillId="0" borderId="0" xfId="0" applyFont="1" applyFill="1" applyProtection="1"/>
    <xf numFmtId="164" fontId="7" fillId="0" borderId="0" xfId="1" applyNumberFormat="1" applyFont="1" applyFill="1" applyProtection="1"/>
    <xf numFmtId="0" fontId="12" fillId="0" borderId="0" xfId="0" applyFont="1" applyFill="1" applyProtection="1"/>
    <xf numFmtId="165" fontId="7" fillId="0" borderId="0" xfId="1" applyNumberFormat="1" applyFont="1" applyFill="1" applyProtection="1"/>
    <xf numFmtId="0" fontId="0" fillId="0" borderId="0" xfId="0" applyFill="1" applyProtection="1"/>
    <xf numFmtId="167" fontId="6" fillId="0" borderId="0" xfId="0" applyNumberFormat="1" applyFont="1" applyFill="1" applyProtection="1"/>
    <xf numFmtId="0" fontId="11" fillId="0" borderId="0" xfId="2" applyFont="1" applyFill="1" applyBorder="1" applyProtection="1"/>
    <xf numFmtId="167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165" fontId="14" fillId="0" borderId="0" xfId="1" applyNumberFormat="1" applyFont="1" applyFill="1" applyBorder="1" applyProtection="1"/>
    <xf numFmtId="0" fontId="7" fillId="0" borderId="0" xfId="0" applyFont="1" applyFill="1" applyBorder="1" applyProtection="1"/>
    <xf numFmtId="168" fontId="7" fillId="0" borderId="0" xfId="0" applyNumberFormat="1" applyFont="1" applyFill="1" applyBorder="1" applyProtection="1"/>
    <xf numFmtId="165" fontId="7" fillId="0" borderId="0" xfId="1" applyNumberFormat="1" applyFont="1" applyFill="1" applyBorder="1" applyProtection="1"/>
    <xf numFmtId="169" fontId="14" fillId="0" borderId="0" xfId="1" applyNumberFormat="1" applyFont="1" applyFill="1" applyBorder="1" applyProtection="1"/>
    <xf numFmtId="170" fontId="14" fillId="0" borderId="0" xfId="1" applyNumberFormat="1" applyFont="1" applyFill="1" applyBorder="1" applyProtection="1"/>
    <xf numFmtId="169" fontId="6" fillId="0" borderId="0" xfId="0" applyNumberFormat="1" applyFont="1" applyFill="1" applyBorder="1" applyProtection="1"/>
    <xf numFmtId="169" fontId="14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Border="1" applyProtection="1"/>
    <xf numFmtId="0" fontId="15" fillId="0" borderId="0" xfId="0" applyFont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" fillId="2" borderId="4" xfId="0" applyFont="1" applyFill="1" applyBorder="1" applyProtection="1"/>
    <xf numFmtId="0" fontId="16" fillId="2" borderId="5" xfId="0" applyFont="1" applyFill="1" applyBorder="1" applyProtection="1"/>
    <xf numFmtId="168" fontId="0" fillId="0" borderId="0" xfId="0" applyNumberFormat="1" applyProtection="1"/>
    <xf numFmtId="0" fontId="16" fillId="2" borderId="4" xfId="0" applyFont="1" applyFill="1" applyBorder="1" applyProtection="1"/>
    <xf numFmtId="169" fontId="2" fillId="2" borderId="5" xfId="0" applyNumberFormat="1" applyFont="1" applyFill="1" applyBorder="1" applyProtection="1"/>
    <xf numFmtId="2" fontId="0" fillId="0" borderId="0" xfId="0" applyNumberFormat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7" fillId="0" borderId="0" xfId="0" applyFont="1" applyProtection="1"/>
    <xf numFmtId="0" fontId="6" fillId="4" borderId="0" xfId="0" applyFont="1" applyFill="1"/>
    <xf numFmtId="0" fontId="1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169" fontId="5" fillId="0" borderId="0" xfId="0" applyNumberFormat="1" applyFont="1" applyFill="1" applyBorder="1" applyAlignment="1" applyProtection="1">
      <alignment vertical="center"/>
    </xf>
    <xf numFmtId="3" fontId="9" fillId="3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 wrapText="1" indent="2"/>
    </xf>
  </cellXfs>
  <cellStyles count="3"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0</xdr:rowOff>
    </xdr:from>
    <xdr:to>
      <xdr:col>6</xdr:col>
      <xdr:colOff>317373</xdr:colOff>
      <xdr:row>3</xdr:row>
      <xdr:rowOff>80772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57175"/>
          <a:ext cx="1831848" cy="528447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31</xdr:row>
      <xdr:rowOff>104775</xdr:rowOff>
    </xdr:from>
    <xdr:to>
      <xdr:col>6</xdr:col>
      <xdr:colOff>122906</xdr:colOff>
      <xdr:row>32</xdr:row>
      <xdr:rowOff>1559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6372225"/>
          <a:ext cx="2351756" cy="8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42"/>
  <sheetViews>
    <sheetView showGridLines="0" tabSelected="1" topLeftCell="A4" zoomScaleNormal="100" workbookViewId="0">
      <selection activeCell="C11" sqref="C11"/>
    </sheetView>
  </sheetViews>
  <sheetFormatPr defaultColWidth="0" defaultRowHeight="15" customHeight="1" zeroHeight="1" x14ac:dyDescent="0.35"/>
  <cols>
    <col min="1" max="1" width="9.1796875" style="3" customWidth="1"/>
    <col min="2" max="2" width="71.1796875" style="3" bestFit="1" customWidth="1"/>
    <col min="3" max="3" width="11.26953125" style="3" customWidth="1"/>
    <col min="4" max="7" width="9.1796875" style="3" customWidth="1"/>
    <col min="8" max="18" width="9.1796875" style="3" hidden="1" customWidth="1"/>
    <col min="19" max="19" width="8.1796875" style="3" hidden="1" customWidth="1"/>
    <col min="20" max="20" width="9.1796875" style="3" hidden="1" customWidth="1"/>
    <col min="21" max="16384" width="0" style="3" hidden="1"/>
  </cols>
  <sheetData>
    <row r="1" spans="2:21" ht="20.25" x14ac:dyDescent="0.25">
      <c r="D1" s="4"/>
      <c r="E1" s="4"/>
      <c r="F1" s="4"/>
      <c r="G1" s="4"/>
      <c r="H1" s="4"/>
      <c r="I1" s="4"/>
      <c r="J1" s="5"/>
      <c r="K1" s="5"/>
      <c r="L1" s="5"/>
      <c r="M1" s="5"/>
    </row>
    <row r="2" spans="2:21" ht="20.25" x14ac:dyDescent="0.25">
      <c r="B2" s="4" t="s">
        <v>11</v>
      </c>
      <c r="C2" s="4"/>
      <c r="D2" s="6"/>
      <c r="E2" s="6"/>
      <c r="F2" s="6"/>
      <c r="G2" s="6"/>
      <c r="H2" s="6"/>
      <c r="I2" s="6"/>
      <c r="J2" s="7"/>
      <c r="K2" s="7"/>
      <c r="L2" s="7"/>
      <c r="M2" s="7"/>
    </row>
    <row r="3" spans="2:21" x14ac:dyDescent="0.25">
      <c r="B3" s="8" t="s">
        <v>12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</row>
    <row r="4" spans="2:21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</row>
    <row r="5" spans="2:21" x14ac:dyDescent="0.25">
      <c r="B5" s="9"/>
      <c r="C5" s="9"/>
      <c r="D5" s="10"/>
      <c r="E5" s="11"/>
      <c r="F5" s="11"/>
      <c r="G5" s="11"/>
      <c r="H5" s="7"/>
      <c r="I5" s="7"/>
      <c r="J5" s="7"/>
      <c r="K5" s="7"/>
      <c r="L5" s="12"/>
      <c r="M5" s="7"/>
    </row>
    <row r="6" spans="2:21" x14ac:dyDescent="0.25">
      <c r="B6" s="13" t="s">
        <v>0</v>
      </c>
      <c r="D6" s="11"/>
      <c r="E6" s="11"/>
      <c r="F6" s="11"/>
      <c r="G6" s="11"/>
      <c r="H6" s="7"/>
      <c r="I6" s="7"/>
      <c r="J6" s="7"/>
      <c r="K6" s="7"/>
      <c r="L6" s="7"/>
      <c r="M6" s="7"/>
    </row>
    <row r="7" spans="2:21" ht="14.5" x14ac:dyDescent="0.35">
      <c r="B7" s="14" t="s">
        <v>1</v>
      </c>
      <c r="C7" s="53"/>
      <c r="D7" s="15"/>
      <c r="E7" s="11"/>
      <c r="F7" s="11"/>
      <c r="G7" s="11"/>
      <c r="H7" s="7"/>
      <c r="I7" s="7"/>
      <c r="J7" s="7"/>
      <c r="K7" s="7"/>
      <c r="L7" s="7"/>
      <c r="M7" s="7"/>
    </row>
    <row r="8" spans="2:21" x14ac:dyDescent="0.25">
      <c r="B8" s="16" t="s">
        <v>2</v>
      </c>
      <c r="C8" s="17">
        <v>2350</v>
      </c>
      <c r="D8" s="10"/>
      <c r="E8" s="11"/>
      <c r="F8" s="11"/>
      <c r="G8" s="18"/>
      <c r="H8" s="7"/>
      <c r="I8" s="7"/>
      <c r="J8" s="7"/>
      <c r="K8" s="7"/>
      <c r="L8" s="7"/>
      <c r="M8" s="7"/>
    </row>
    <row r="9" spans="2:21" x14ac:dyDescent="0.25">
      <c r="B9" s="16" t="s">
        <v>3</v>
      </c>
      <c r="C9" s="19">
        <f>C7/C8</f>
        <v>0</v>
      </c>
      <c r="D9" s="10"/>
      <c r="E9" s="11"/>
      <c r="F9" s="11"/>
      <c r="G9" s="11"/>
      <c r="H9" s="7"/>
      <c r="I9" s="7"/>
      <c r="J9" s="7"/>
      <c r="K9" s="7"/>
      <c r="L9" s="7"/>
      <c r="M9" s="7"/>
      <c r="S9" t="s">
        <v>14</v>
      </c>
      <c r="T9" s="48">
        <v>3.07</v>
      </c>
      <c r="U9" s="20"/>
    </row>
    <row r="10" spans="2:21" x14ac:dyDescent="0.25">
      <c r="B10" s="16" t="s">
        <v>4</v>
      </c>
      <c r="C10" s="1"/>
      <c r="D10" s="10"/>
      <c r="E10" s="21"/>
      <c r="F10" s="11"/>
      <c r="G10" s="11"/>
      <c r="H10" s="7"/>
      <c r="K10" s="7"/>
      <c r="L10" s="7"/>
      <c r="M10" s="7"/>
      <c r="S10"/>
      <c r="T10"/>
      <c r="U10" s="20"/>
    </row>
    <row r="11" spans="2:21" x14ac:dyDescent="0.25">
      <c r="B11" s="16" t="s">
        <v>5</v>
      </c>
      <c r="C11" s="2" t="s">
        <v>20</v>
      </c>
      <c r="D11" s="22"/>
      <c r="E11" s="23"/>
      <c r="F11" s="24"/>
      <c r="G11" s="24"/>
      <c r="H11" s="25"/>
      <c r="I11" s="25"/>
      <c r="J11" s="25"/>
      <c r="K11" s="25"/>
      <c r="L11" s="25"/>
      <c r="M11" s="25"/>
      <c r="S11" t="s">
        <v>15</v>
      </c>
      <c r="T11" s="48">
        <f>T9/12</f>
        <v>0.2558333333333333</v>
      </c>
      <c r="U11" s="20"/>
    </row>
    <row r="12" spans="2:21" ht="14.5" x14ac:dyDescent="0.3">
      <c r="B12" s="16" t="s">
        <v>6</v>
      </c>
      <c r="C12" s="2" t="s">
        <v>20</v>
      </c>
      <c r="D12" s="22"/>
      <c r="E12" s="24"/>
      <c r="F12" s="24"/>
      <c r="G12" s="24"/>
      <c r="H12" s="26"/>
      <c r="I12" s="26"/>
      <c r="J12" s="26"/>
      <c r="K12" s="26"/>
      <c r="L12" s="24"/>
      <c r="M12" s="24"/>
    </row>
    <row r="13" spans="2:21" ht="14.9" customHeight="1" x14ac:dyDescent="0.3">
      <c r="B13" s="27"/>
      <c r="C13" s="28"/>
      <c r="D13" s="22"/>
      <c r="E13" s="23"/>
      <c r="F13" s="24"/>
      <c r="G13" s="24"/>
      <c r="H13" s="26"/>
      <c r="I13" s="26"/>
      <c r="J13" s="26"/>
      <c r="K13" s="26"/>
      <c r="L13" s="24"/>
      <c r="M13" s="24"/>
    </row>
    <row r="14" spans="2:21" ht="14.9" customHeight="1" x14ac:dyDescent="0.25">
      <c r="B14" s="50" t="s">
        <v>7</v>
      </c>
      <c r="C14" s="51">
        <f>IF(C10&lt;=36*C9,C10,36*C9)</f>
        <v>0</v>
      </c>
      <c r="D14" s="22"/>
      <c r="E14" s="24"/>
      <c r="F14" s="24"/>
      <c r="G14" s="24"/>
      <c r="H14" s="30"/>
      <c r="I14" s="30"/>
      <c r="J14" s="30"/>
      <c r="K14" s="30"/>
      <c r="L14" s="24"/>
      <c r="M14" s="24"/>
    </row>
    <row r="15" spans="2:21" ht="14.9" customHeight="1" x14ac:dyDescent="0.25">
      <c r="B15" s="50" t="s">
        <v>16</v>
      </c>
      <c r="C15" s="51">
        <f>IFERROR(IF(C14/C9&lt;=36,C14/C9+IF(C11="ja",1,0)+IF(C12="ja",1,0),36),0)</f>
        <v>0</v>
      </c>
      <c r="E15" s="29"/>
      <c r="F15" s="24"/>
      <c r="G15" s="24"/>
      <c r="H15" s="31"/>
      <c r="I15" s="30"/>
      <c r="J15" s="30"/>
      <c r="K15" s="30"/>
      <c r="L15" s="24"/>
      <c r="M15" s="24"/>
    </row>
    <row r="16" spans="2:21" ht="43.5" customHeight="1" x14ac:dyDescent="0.25">
      <c r="B16" s="54" t="str">
        <f>IF(C7&gt;2350,"* Uw praktijk is groter dan een normpraktijk. Het aantal uren POH-GGZ wordt terug gerekend naar de omvang van een normpraktijk. Dit geldt niet voor de maximaal 2 extra uur voor externe consultatie en E-health toepassingen.","")</f>
        <v/>
      </c>
      <c r="C16" s="51"/>
      <c r="E16" s="29"/>
      <c r="F16" s="24"/>
      <c r="G16" s="24"/>
      <c r="H16" s="31"/>
      <c r="I16" s="30"/>
      <c r="J16" s="30"/>
      <c r="K16" s="30"/>
      <c r="L16" s="24"/>
      <c r="M16" s="24"/>
    </row>
    <row r="17" spans="2:13" ht="5.25" customHeight="1" x14ac:dyDescent="0.25">
      <c r="B17" s="49"/>
      <c r="C17" s="51"/>
      <c r="E17" s="29"/>
      <c r="F17" s="24"/>
      <c r="G17" s="24"/>
      <c r="H17" s="31"/>
      <c r="I17" s="30"/>
      <c r="J17" s="30"/>
      <c r="K17" s="30"/>
      <c r="L17" s="24"/>
      <c r="M17" s="24"/>
    </row>
    <row r="18" spans="2:13" ht="14.9" customHeight="1" x14ac:dyDescent="0.25">
      <c r="B18" s="50" t="s">
        <v>17</v>
      </c>
      <c r="C18" s="52">
        <f>IF(C15&lt;=36,C15*T11,T11*36)</f>
        <v>0</v>
      </c>
      <c r="E18" s="32"/>
      <c r="F18" s="24"/>
      <c r="G18" s="24"/>
      <c r="H18" s="30"/>
      <c r="I18" s="30"/>
      <c r="J18" s="30"/>
      <c r="K18" s="30"/>
      <c r="L18" s="24"/>
      <c r="M18" s="24"/>
    </row>
    <row r="19" spans="2:13" x14ac:dyDescent="0.25">
      <c r="B19" s="50" t="s">
        <v>18</v>
      </c>
      <c r="C19" s="52">
        <f>IF(C11="ja",T11*1,0)</f>
        <v>0.2558333333333333</v>
      </c>
      <c r="D19" s="22"/>
      <c r="E19" s="24"/>
      <c r="F19" s="24"/>
      <c r="G19" s="24"/>
      <c r="H19" s="33"/>
      <c r="I19" s="33"/>
      <c r="J19" s="33"/>
      <c r="K19" s="33"/>
      <c r="L19" s="24"/>
      <c r="M19" s="24"/>
    </row>
    <row r="20" spans="2:13" x14ac:dyDescent="0.25">
      <c r="B20" s="50" t="s">
        <v>19</v>
      </c>
      <c r="C20" s="52">
        <f>IF(C12="ja",T11*1,0)</f>
        <v>0.2558333333333333</v>
      </c>
      <c r="D20" s="22"/>
      <c r="E20" s="24"/>
      <c r="F20" s="24"/>
      <c r="G20" s="24"/>
      <c r="H20" s="24"/>
      <c r="I20" s="24"/>
      <c r="J20" s="24"/>
      <c r="K20" s="24"/>
      <c r="L20" s="24"/>
      <c r="M20" s="24"/>
    </row>
    <row r="21" spans="2:13" ht="14.5" x14ac:dyDescent="0.35">
      <c r="B21" s="34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4.5" x14ac:dyDescent="0.35"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14.5" x14ac:dyDescent="0.35">
      <c r="B23" s="37"/>
      <c r="C23" s="38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4.5" x14ac:dyDescent="0.35">
      <c r="B24" s="39" t="s">
        <v>8</v>
      </c>
      <c r="C24" s="40"/>
      <c r="F24" s="41"/>
    </row>
    <row r="25" spans="2:13" ht="14.5" x14ac:dyDescent="0.35">
      <c r="B25" s="42"/>
      <c r="C25" s="40"/>
      <c r="F25" s="41"/>
    </row>
    <row r="26" spans="2:13" ht="14.5" x14ac:dyDescent="0.35">
      <c r="B26" s="42" t="s">
        <v>9</v>
      </c>
      <c r="C26" s="43">
        <f>C27*4</f>
        <v>0</v>
      </c>
    </row>
    <row r="27" spans="2:13" ht="14.5" x14ac:dyDescent="0.35">
      <c r="B27" s="42" t="s">
        <v>10</v>
      </c>
      <c r="C27" s="43">
        <f>C18</f>
        <v>0</v>
      </c>
      <c r="E27" s="44"/>
    </row>
    <row r="28" spans="2:13" ht="14.5" x14ac:dyDescent="0.35">
      <c r="B28" s="45"/>
      <c r="C28" s="46"/>
    </row>
    <row r="29" spans="2:13" ht="14.5" x14ac:dyDescent="0.35"/>
    <row r="30" spans="2:13" ht="14.5" x14ac:dyDescent="0.35"/>
    <row r="31" spans="2:13" ht="14.5" x14ac:dyDescent="0.35"/>
    <row r="32" spans="2:13" ht="14.5" x14ac:dyDescent="0.35">
      <c r="B32" s="47" t="s">
        <v>13</v>
      </c>
    </row>
    <row r="33" ht="14.5" x14ac:dyDescent="0.3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password="9820" sheet="1" objects="1" scenarios="1" selectLockedCells="1"/>
  <dataValidations count="1">
    <dataValidation type="list" allowBlank="1" showInputMessage="1" showErrorMessage="1" sqref="C11:C12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B04E6AD94BA4EC44AC517111DBB34B5F0038E0195A29BDAF41AD349B3C7DB8821C" ma:contentTypeVersion="30" ma:contentTypeDescription="" ma:contentTypeScope="" ma:versionID="1b45afd42fc4651e0230eb62713ee39c">
  <xsd:schema xmlns:xsd="http://www.w3.org/2001/XMLSchema" xmlns:xs="http://www.w3.org/2001/XMLSchema" xmlns:p="http://schemas.microsoft.com/office/2006/metadata/properties" xmlns:ns3="ae12b44a-ede7-4d00-bc81-4eef9e754ccd" xmlns:ns4="d64cfff5-fb9a-4fb5-b306-4c2d3c18b560" xmlns:ns5="f5ee6368-8f05-449c-b5de-94b42f0eba5f" xmlns:ns6="3da7e9ae-4ca0-4c76-990f-bed7d8e4bb97" xmlns:ns7="58aca62a-910d-486a-bb4d-85390c7f3202" targetNamespace="http://schemas.microsoft.com/office/2006/metadata/properties" ma:root="true" ma:fieldsID="7159aa98387949136c515e8fc963a610" ns3:_="" ns4:_="" ns5:_="" ns6:_="" ns7:_="">
    <xsd:import namespace="ae12b44a-ede7-4d00-bc81-4eef9e754ccd"/>
    <xsd:import namespace="d64cfff5-fb9a-4fb5-b306-4c2d3c18b560"/>
    <xsd:import namespace="f5ee6368-8f05-449c-b5de-94b42f0eba5f"/>
    <xsd:import namespace="3da7e9ae-4ca0-4c76-990f-bed7d8e4bb97"/>
    <xsd:import namespace="58aca62a-910d-486a-bb4d-85390c7f3202"/>
    <xsd:element name="properties">
      <xsd:complexType>
        <xsd:sequence>
          <xsd:element name="documentManagement">
            <xsd:complexType>
              <xsd:all>
                <xsd:element ref="ns3:ha513d776c704f9b80334f77961eaf34" minOccurs="0"/>
                <xsd:element ref="ns3:kef6b4f4a29743bb971e41d6e3f20aa2" minOccurs="0"/>
                <xsd:element ref="ns3:f90826dbbd8f4cbb907bdae725a51e79" minOccurs="0"/>
                <xsd:element ref="ns3:p4c8a2b786ca4c9b92a42bb4f4886bdc" minOccurs="0"/>
                <xsd:element ref="ns3:p2a76cde4a3e494a8e2735af05fb6e87" minOccurs="0"/>
                <xsd:element ref="ns4:TaxCatchAll" minOccurs="0"/>
                <xsd:element ref="ns5:TaxKeywordTaxHTField" minOccurs="0"/>
                <xsd:element ref="ns4:TaxCatchAllLabel" minOccurs="0"/>
                <xsd:element ref="ns6:Werkterrein" minOccurs="0"/>
                <xsd:element ref="ns7:Overlegnaam" minOccurs="0"/>
                <xsd:element ref="ns3:b27fcc31beaf4d658529e03c5a310c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2b44a-ede7-4d00-bc81-4eef9e754ccd" elementFormDefault="qualified">
    <xsd:import namespace="http://schemas.microsoft.com/office/2006/documentManagement/types"/>
    <xsd:import namespace="http://schemas.microsoft.com/office/infopath/2007/PartnerControls"/>
    <xsd:element name="ha513d776c704f9b80334f77961eaf34" ma:index="10" nillable="true" ma:taxonomy="true" ma:internalName="ha513d776c704f9b80334f77961eaf34" ma:taxonomyFieldName="Jaarcyclus" ma:displayName="Processtap" ma:default="" ma:fieldId="{1a513d77-6c70-4f9b-8033-4f77961eaf34}" ma:sspId="70c74d7f-3f4e-4ef4-a902-59335d294946" ma:termSetId="edf98258-f26a-4ffc-8b82-c9859efd3e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f6b4f4a29743bb971e41d6e3f20aa2" ma:index="12" nillable="true" ma:taxonomy="true" ma:internalName="kef6b4f4a29743bb971e41d6e3f20aa2" ma:taxonomyFieldName="Klantgroep12" ma:displayName="Klantgroep" ma:readOnly="false" ma:default="63;#Huisartsen ＆ Integrale zorg|f2a223ff-054e-43a2-a3b1-353f8ff62774" ma:fieldId="{4ef6b4f4-a297-43bb-971e-41d6e3f20aa2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14" nillable="true" ma:taxonomy="true" ma:internalName="f90826dbbd8f4cbb907bdae725a51e79" ma:taxonomyFieldName="Team" ma:displayName="Team" ma:default="" ma:fieldId="{f90826db-bd8f-4cbb-907b-dae725a51e79}" ma:sspId="70c74d7f-3f4e-4ef4-a902-59335d294946" ma:termSetId="a302e55d-a515-4165-9f77-2abd6e1bd0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18" nillable="true" ma:taxonomy="true" ma:internalName="p4c8a2b786ca4c9b92a42bb4f4886bdc" ma:taxonomyFieldName="Beleidsjaar1" ma:displayName="Beleidsjaar" ma:default="116;#2020|1c80710b-1b10-4583-8a71-c3b19ce2068a" ma:fieldId="{94c8a2b7-86ca-4c9b-92a4-2bb4f4886bdc}" ma:sspId="70c74d7f-3f4e-4ef4-a902-59335d294946" ma:termSetId="4eb2b480-ad20-4afb-aefe-39353263cb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19" nillable="true" ma:taxonomy="true" ma:internalName="p2a76cde4a3e494a8e2735af05fb6e87" ma:taxonomyFieldName="Beleidsthema" ma:displayName="Thema" ma:default="" ma:fieldId="{92a76cde-4a3e-494a-8e27-35af05fb6e87}" ma:sspId="70c74d7f-3f4e-4ef4-a902-59335d294946" ma:termSetId="87589af7-ad02-48fd-bea2-3b50a680a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25" nillable="true" ma:taxonomy="true" ma:internalName="b27fcc31beaf4d658529e03c5a310ccd" ma:taxonomyFieldName="Zorgsoorttype" ma:displayName="ZorgsoortModule" ma:default="" ma:fieldId="{b27fcc31-beaf-4d65-8529-e03c5a310ccd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ff5-fb9a-4fb5-b306-4c2d3c18b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3DC5727B-9B51-40FB-90F8-E40CD55C4AEB}" ma:internalName="TaxCatchAll" ma:showField="CatchAllData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description="" ma:hidden="true" ma:list="{3DC5727B-9B51-40FB-90F8-E40CD55C4AEB}" ma:internalName="TaxCatchAllLabel" ma:readOnly="true" ma:showField="CatchAllDataLabel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e6368-8f05-449c-b5de-94b42f0eba5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70c74d7f-3f4e-4ef4-a902-59335d29494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e9ae-4ca0-4c76-990f-bed7d8e4bb97" elementFormDefault="qualified">
    <xsd:import namespace="http://schemas.microsoft.com/office/2006/documentManagement/types"/>
    <xsd:import namespace="http://schemas.microsoft.com/office/infopath/2007/PartnerControls"/>
    <xsd:element name="Werkterrein" ma:index="23" nillable="true" ma:displayName="Werkterrein" ma:list="{5d02bbaf-6d5f-4feb-a15e-601df8cdaaf8}" ma:internalName="Werkterrein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ca62a-910d-486a-bb4d-85390c7f3202" elementFormDefault="qualified">
    <xsd:import namespace="http://schemas.microsoft.com/office/2006/documentManagement/types"/>
    <xsd:import namespace="http://schemas.microsoft.com/office/infopath/2007/PartnerControls"/>
    <xsd:element name="Overlegnaam" ma:index="24" nillable="true" ma:displayName="Overlegnaam" ma:list="{aea1df1c-c62f-401c-9257-7526c341235b}" ma:internalName="Overlegnaam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7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e12b44a-ede7-4d00-bc81-4eef9e754c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d64cfff5-fb9a-4fb5-b306-4c2d3c18b560">
      <Value>63</Value>
    </TaxCatchAll>
    <Werkterrein xmlns="3da7e9ae-4ca0-4c76-990f-bed7d8e4bb97" xsi:nil="true"/>
    <f90826dbbd8f4cbb907bdae725a51e79 xmlns="ae12b44a-ede7-4d00-bc81-4eef9e754ccd">
      <Terms xmlns="http://schemas.microsoft.com/office/infopath/2007/PartnerControls"/>
    </f90826dbbd8f4cbb907bdae725a51e79>
    <p4c8a2b786ca4c9b92a42bb4f4886bdc xmlns="ae12b44a-ede7-4d00-bc81-4eef9e754ccd">
      <Terms xmlns="http://schemas.microsoft.com/office/infopath/2007/PartnerControls"/>
    </p4c8a2b786ca4c9b92a42bb4f4886bdc>
    <p2a76cde4a3e494a8e2735af05fb6e87 xmlns="ae12b44a-ede7-4d00-bc81-4eef9e754ccd">
      <Terms xmlns="http://schemas.microsoft.com/office/infopath/2007/PartnerControls"/>
    </p2a76cde4a3e494a8e2735af05fb6e87>
    <Overlegnaam xmlns="58aca62a-910d-486a-bb4d-85390c7f3202" xsi:nil="true"/>
    <TaxKeywordTaxHTField xmlns="f5ee6368-8f05-449c-b5de-94b42f0eba5f">
      <Terms xmlns="http://schemas.microsoft.com/office/infopath/2007/PartnerControls"/>
    </TaxKeywordTaxHTField>
    <ha513d776c704f9b80334f77961eaf34 xmlns="ae12b44a-ede7-4d00-bc81-4eef9e754ccd">
      <Terms xmlns="http://schemas.microsoft.com/office/infopath/2007/PartnerControls"/>
    </ha513d776c704f9b80334f77961eaf34>
    <b27fcc31beaf4d658529e03c5a310ccd xmlns="ae12b44a-ede7-4d00-bc81-4eef9e754ccd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C0D4B593-0B14-4338-918F-7B37FAEA9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2b44a-ede7-4d00-bc81-4eef9e754ccd"/>
    <ds:schemaRef ds:uri="d64cfff5-fb9a-4fb5-b306-4c2d3c18b560"/>
    <ds:schemaRef ds:uri="f5ee6368-8f05-449c-b5de-94b42f0eba5f"/>
    <ds:schemaRef ds:uri="3da7e9ae-4ca0-4c76-990f-bed7d8e4bb97"/>
    <ds:schemaRef ds:uri="58aca62a-910d-486a-bb4d-85390c7f3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AE233-22AD-436B-8E63-45D28A92A9D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B47AB42-BFF4-4801-B614-E085B06698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612723-997D-462A-8D15-873BD5B4F573}">
  <ds:schemaRefs>
    <ds:schemaRef ds:uri="http://schemas.microsoft.com/office/2006/metadata/properties"/>
    <ds:schemaRef ds:uri="d64cfff5-fb9a-4fb5-b306-4c2d3c18b560"/>
    <ds:schemaRef ds:uri="3da7e9ae-4ca0-4c76-990f-bed7d8e4bb97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58aca62a-910d-486a-bb4d-85390c7f3202"/>
    <ds:schemaRef ds:uri="f5ee6368-8f05-449c-b5de-94b42f0eba5f"/>
    <ds:schemaRef ds:uri="ae12b44a-ede7-4d00-bc81-4eef9e754cc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POH-GGZ (gelimiteerd op 38 uur)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Wijngaarden van, EC (Ellen)</cp:lastModifiedBy>
  <dcterms:created xsi:type="dcterms:W3CDTF">2018-09-26T13:37:13Z</dcterms:created>
  <dcterms:modified xsi:type="dcterms:W3CDTF">2019-10-23T09:44:15Z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0x010100B04E6AD94BA4EC44AC517111DBB34B5F0038E0195A29BDAF41AD349B3C7DB8821C</vt:lpwstr>
  </property>
  <property fmtid="{D5CDD505-2E9C-101B-9397-08002B2CF9AE}" pid="3" name="Klantgroep12">
    <vt:lpwstr>63;#Huisartsen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</Properties>
</file>