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3/Rekentools/Website 2023 - dd221005-1330/"/>
    </mc:Choice>
  </mc:AlternateContent>
  <xr:revisionPtr revIDLastSave="111" documentId="8_{8EF86282-1FB4-41FF-B9A0-6E290131E326}" xr6:coauthVersionLast="47" xr6:coauthVersionMax="47" xr10:uidLastSave="{7357AFD3-14FA-4F1D-8602-4888909D3BAF}"/>
  <bookViews>
    <workbookView xWindow="11325" yWindow="2835" windowWidth="21600" windowHeight="11385" xr2:uid="{00000000-000D-0000-FFFF-FFFF00000000}"/>
  </bookViews>
  <sheets>
    <sheet name="Kwetsbare Ouderen" sheetId="1" r:id="rId1"/>
    <sheet name="Versiebeheer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7" i="1" l="1"/>
  <c r="C18" i="1" s="1"/>
</calcChain>
</file>

<file path=xl/sharedStrings.xml><?xml version="1.0" encoding="utf-8"?>
<sst xmlns="http://schemas.openxmlformats.org/spreadsheetml/2006/main" count="25" uniqueCount="25">
  <si>
    <t>Huisarts</t>
  </si>
  <si>
    <t xml:space="preserve">In ons inkoopbeleid staat dat we deze module contracteren via de regio-organisatie. Sommige regio's hebben meer implementatietijd nodig. Om deze reden kunt u de module tijdelijk nog contracteren als huisartspraktijk(en), in plaats van via de regio-organisatie. Geef hieronder aan of u de module contracteert via de regio-organisatie óf als huisartspraktijk(en). </t>
  </si>
  <si>
    <t>Regio-organisatie</t>
  </si>
  <si>
    <t>Samenwerking rondom kwetsbare ouderen</t>
  </si>
  <si>
    <t>Sluit u de module af via de regio-organisatie óf als huisartspraktijk(en)?</t>
  </si>
  <si>
    <t>Aantal patiënten in uw huisartspraktijk(en)</t>
  </si>
  <si>
    <t>Zonder platform</t>
  </si>
  <si>
    <t xml:space="preserve">Aantal patiënten vanaf 75 jaar en ouder in de praktijk </t>
  </si>
  <si>
    <t>Met platform</t>
  </si>
  <si>
    <t>Realiseert of onderhoudt u een digitaal platform?</t>
  </si>
  <si>
    <t>Samenvatting</t>
  </si>
  <si>
    <t>Jaartarief per ingeschreven verzekerde</t>
  </si>
  <si>
    <t>Kwartaaltarief per ingeschreven verzekerde</t>
  </si>
  <si>
    <t>jan-mrt</t>
  </si>
  <si>
    <t>apr-dec</t>
  </si>
  <si>
    <t>Rekentool samenwerking rondom kwetsbare ouderen 2023</t>
  </si>
  <si>
    <t>Totaal bedrag kwetsbare ouderen (bij tarief 2023)</t>
  </si>
  <si>
    <t>Januari t/m december 2023</t>
  </si>
  <si>
    <t>Versie</t>
  </si>
  <si>
    <t>Datum</t>
  </si>
  <si>
    <t>Wijziging</t>
  </si>
  <si>
    <t>De tarieven uit de rekentool 2022, behorende bij het inkoopbeleid 2022-2023 geïndexeerd voor 2023.</t>
  </si>
  <si>
    <t>2023 MEV23</t>
  </si>
  <si>
    <t>Tariefindexatie aangepast aan TB/REG-23617-03 (MEV-23)</t>
  </si>
  <si>
    <t>Versie 2 - Oktober 2022 - Zilveren Kruis
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</si>
</sst>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</numFmts>
  <fonts count="15" x14ac:knownFonts="1">
    <font>
      <sz val="11"/>
      <color theme="1"/>
      <name val="Calibri"/>
      <family val="2"/>
      <scheme val="minor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sz val="11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3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5" fillId="0" borderId="0"/>
    <xf numFmtId="0" fontId="12" fillId="0" borderId="9" applyNumberFormat="0" applyFill="0" applyAlignment="0" applyProtection="0"/>
    <xf numFmtId="0" fontId="13" fillId="5" borderId="10" applyNumberFormat="0" applyAlignment="0" applyProtection="0"/>
  </cellStyleXfs>
  <cellXfs count="3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" fillId="3" borderId="0" xfId="0" applyFont="1" applyFill="1" applyAlignment="1" applyProtection="1">
      <alignment horizontal="left" vertical="center"/>
      <protection locked="0"/>
    </xf>
    <xf numFmtId="44" fontId="0" fillId="0" borderId="0" xfId="0" applyNumberFormat="1"/>
    <xf numFmtId="0" fontId="7" fillId="0" borderId="0" xfId="0" applyFont="1"/>
    <xf numFmtId="0" fontId="0" fillId="4" borderId="0" xfId="0" applyFill="1"/>
    <xf numFmtId="0" fontId="8" fillId="2" borderId="0" xfId="0" applyFont="1" applyFill="1"/>
    <xf numFmtId="0" fontId="8" fillId="2" borderId="1" xfId="0" applyFont="1" applyFill="1" applyBorder="1"/>
    <xf numFmtId="0" fontId="9" fillId="2" borderId="2" xfId="0" applyFont="1" applyFill="1" applyBorder="1"/>
    <xf numFmtId="0" fontId="2" fillId="2" borderId="3" xfId="0" applyFont="1" applyFill="1" applyBorder="1"/>
    <xf numFmtId="0" fontId="3" fillId="2" borderId="3" xfId="0" applyFont="1" applyFill="1" applyBorder="1"/>
    <xf numFmtId="0" fontId="9" fillId="2" borderId="4" xfId="0" applyFont="1" applyFill="1" applyBorder="1"/>
    <xf numFmtId="0" fontId="11" fillId="0" borderId="0" xfId="0" applyFont="1"/>
    <xf numFmtId="165" fontId="2" fillId="2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Alignment="1">
      <alignment wrapText="1"/>
    </xf>
    <xf numFmtId="0" fontId="0" fillId="0" borderId="5" xfId="0" applyBorder="1"/>
    <xf numFmtId="0" fontId="9" fillId="2" borderId="6" xfId="0" applyFont="1" applyFill="1" applyBorder="1"/>
    <xf numFmtId="0" fontId="9" fillId="2" borderId="7" xfId="0" applyFont="1" applyFill="1" applyBorder="1"/>
    <xf numFmtId="0" fontId="2" fillId="2" borderId="8" xfId="0" applyFont="1" applyFill="1" applyBorder="1" applyAlignment="1">
      <alignment wrapText="1"/>
    </xf>
    <xf numFmtId="0" fontId="3" fillId="2" borderId="8" xfId="0" applyFont="1" applyFill="1" applyBorder="1"/>
    <xf numFmtId="44" fontId="2" fillId="2" borderId="8" xfId="0" applyNumberFormat="1" applyFont="1" applyFill="1" applyBorder="1" applyProtection="1">
      <protection hidden="1"/>
    </xf>
    <xf numFmtId="0" fontId="12" fillId="2" borderId="9" xfId="2" applyFill="1"/>
    <xf numFmtId="0" fontId="14" fillId="5" borderId="10" xfId="3" applyFont="1" applyAlignment="1">
      <alignment horizontal="center" vertical="center" wrapText="1"/>
    </xf>
    <xf numFmtId="16" fontId="14" fillId="5" borderId="10" xfId="3" applyNumberFormat="1" applyFont="1" applyAlignment="1">
      <alignment horizontal="left" vertical="center" wrapText="1"/>
    </xf>
    <xf numFmtId="0" fontId="14" fillId="5" borderId="10" xfId="3" applyFont="1" applyAlignment="1">
      <alignment vertical="center" wrapText="1"/>
    </xf>
    <xf numFmtId="0" fontId="10" fillId="2" borderId="0" xfId="0" applyFont="1" applyFill="1" applyAlignment="1">
      <alignment horizontal="left" wrapText="1"/>
    </xf>
    <xf numFmtId="0" fontId="0" fillId="2" borderId="0" xfId="0" applyFill="1"/>
  </cellXfs>
  <cellStyles count="4">
    <cellStyle name="Kop 3" xfId="2" builtinId="18"/>
    <cellStyle name="Standaard" xfId="0" builtinId="0"/>
    <cellStyle name="Standaard 2" xfId="1" xr:uid="{00000000-0005-0000-0000-000001000000}"/>
    <cellStyle name="Uitvoer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711327</xdr:colOff>
      <xdr:row>1</xdr:row>
      <xdr:rowOff>180975</xdr:rowOff>
    </xdr:from>
    <xdr:to>
      <xdr:col>6</xdr:col>
      <xdr:colOff>491490</xdr:colOff>
      <xdr:row>3</xdr:row>
      <xdr:rowOff>262382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677" y="371475"/>
          <a:ext cx="1831849" cy="525272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28</xdr:row>
      <xdr:rowOff>152400</xdr:rowOff>
    </xdr:from>
    <xdr:to>
      <xdr:col>5</xdr:col>
      <xdr:colOff>339066</xdr:colOff>
      <xdr:row>29</xdr:row>
      <xdr:rowOff>41564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6105525"/>
          <a:ext cx="2351755" cy="87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1:W41"/>
  <sheetViews>
    <sheetView showGridLines="0" tabSelected="1" zoomScale="85" zoomScaleNormal="85" workbookViewId="0">
      <selection activeCell="C7" sqref="C7"/>
    </sheetView>
  </sheetViews>
  <sheetFormatPr defaultColWidth="0" defaultRowHeight="15" customHeight="1" zeroHeight="1" x14ac:dyDescent="0.25"/>
  <cols>
    <col min="1" max="1" width="9.140625" customWidth="1"/>
    <col min="2" max="2" width="69.85546875" customWidth="1"/>
    <col min="3" max="3" width="18" customWidth="1"/>
    <col min="4" max="4" width="12.5703125" customWidth="1"/>
    <col min="5" max="7" width="9.140625" customWidth="1"/>
    <col min="8" max="8" width="18.140625" hidden="1"/>
    <col min="9" max="18" width="9.140625" hidden="1"/>
    <col min="19" max="19" width="19.42578125" hidden="1"/>
    <col min="24" max="16384" width="9.140625" hidden="1"/>
  </cols>
  <sheetData>
    <row r="1" spans="2:23" x14ac:dyDescent="0.25">
      <c r="D1" s="9"/>
      <c r="E1" s="9"/>
      <c r="F1" s="9"/>
      <c r="G1" s="9"/>
      <c r="H1" s="9"/>
    </row>
    <row r="2" spans="2:23" ht="20.25" x14ac:dyDescent="0.25">
      <c r="B2" s="1" t="s">
        <v>15</v>
      </c>
      <c r="C2" s="11"/>
      <c r="S2" t="s">
        <v>0</v>
      </c>
    </row>
    <row r="3" spans="2:23" x14ac:dyDescent="0.25">
      <c r="B3" s="30" t="s">
        <v>1</v>
      </c>
      <c r="C3" s="30"/>
      <c r="S3" t="s">
        <v>2</v>
      </c>
    </row>
    <row r="4" spans="2:23" ht="36.75" customHeight="1" x14ac:dyDescent="0.25">
      <c r="B4" s="30"/>
      <c r="C4" s="30"/>
    </row>
    <row r="5" spans="2:23" x14ac:dyDescent="0.25">
      <c r="B5" s="12"/>
      <c r="C5" s="12"/>
      <c r="D5" s="20"/>
    </row>
    <row r="6" spans="2:23" x14ac:dyDescent="0.25">
      <c r="B6" s="2" t="s">
        <v>3</v>
      </c>
      <c r="C6" s="3"/>
    </row>
    <row r="7" spans="2:23" x14ac:dyDescent="0.25">
      <c r="B7" s="4" t="s">
        <v>4</v>
      </c>
      <c r="C7" s="7"/>
      <c r="D7" s="17"/>
      <c r="E7" s="17"/>
      <c r="F7" s="17"/>
      <c r="G7" s="17"/>
      <c r="H7" s="17"/>
      <c r="I7" s="17"/>
      <c r="J7" s="17"/>
      <c r="K7" s="17"/>
      <c r="L7" s="17"/>
      <c r="M7" s="17"/>
      <c r="T7" t="s">
        <v>13</v>
      </c>
      <c r="U7" t="s">
        <v>14</v>
      </c>
      <c r="V7">
        <v>2023</v>
      </c>
      <c r="W7" t="s">
        <v>22</v>
      </c>
    </row>
    <row r="8" spans="2:23" x14ac:dyDescent="0.25">
      <c r="B8" s="4" t="s">
        <v>5</v>
      </c>
      <c r="C8" s="5"/>
      <c r="S8" t="s">
        <v>6</v>
      </c>
      <c r="T8" s="10">
        <v>110.55</v>
      </c>
      <c r="U8" s="10">
        <v>113.08</v>
      </c>
      <c r="V8" s="10">
        <v>117.89</v>
      </c>
      <c r="W8" s="10">
        <v>120.09</v>
      </c>
    </row>
    <row r="9" spans="2:23" x14ac:dyDescent="0.25">
      <c r="B9" s="6" t="s">
        <v>7</v>
      </c>
      <c r="C9" s="5"/>
      <c r="S9" t="s">
        <v>8</v>
      </c>
      <c r="T9" s="10">
        <v>138.19999999999999</v>
      </c>
      <c r="U9" s="10">
        <v>141.36000000000001</v>
      </c>
      <c r="V9" s="10">
        <v>147.36000000000001</v>
      </c>
      <c r="W9" s="10">
        <v>150.12</v>
      </c>
    </row>
    <row r="10" spans="2:23" x14ac:dyDescent="0.25">
      <c r="B10" s="4" t="s">
        <v>9</v>
      </c>
      <c r="C10" s="5"/>
    </row>
    <row r="11" spans="2:23" x14ac:dyDescent="0.25">
      <c r="B11" s="4" t="s">
        <v>16</v>
      </c>
      <c r="C11" s="18">
        <f>IF(C7=S3,0,IF(C10="ja",(C9*0.28)*W9,(C9*0.28)*W8))</f>
        <v>0</v>
      </c>
    </row>
    <row r="12" spans="2:23" x14ac:dyDescent="0.25">
      <c r="B12" s="4"/>
      <c r="C12" s="18"/>
    </row>
    <row r="13" spans="2:23" x14ac:dyDescent="0.25">
      <c r="B13" s="12"/>
      <c r="C13" s="12"/>
    </row>
    <row r="14" spans="2:23" x14ac:dyDescent="0.25">
      <c r="B14" s="13"/>
      <c r="C14" s="22"/>
    </row>
    <row r="15" spans="2:23" ht="24.75" x14ac:dyDescent="0.25">
      <c r="B15" s="14" t="s">
        <v>10</v>
      </c>
      <c r="C15" s="23" t="s">
        <v>17</v>
      </c>
    </row>
    <row r="16" spans="2:23" x14ac:dyDescent="0.25">
      <c r="B16" s="15"/>
      <c r="C16" s="24"/>
    </row>
    <row r="17" spans="2:5" x14ac:dyDescent="0.25">
      <c r="B17" s="15" t="s">
        <v>11</v>
      </c>
      <c r="C17" s="25">
        <f>IF(C7=S3,0,IFERROR(C11/C8,0))</f>
        <v>0</v>
      </c>
      <c r="E17" s="8"/>
    </row>
    <row r="18" spans="2:5" x14ac:dyDescent="0.25">
      <c r="B18" s="15" t="s">
        <v>12</v>
      </c>
      <c r="C18" s="25">
        <f>C17/4</f>
        <v>0</v>
      </c>
    </row>
    <row r="19" spans="2:5" x14ac:dyDescent="0.25">
      <c r="B19" s="16"/>
      <c r="C19" s="21"/>
    </row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ht="23.25" x14ac:dyDescent="0.25">
      <c r="B30" s="19" t="s">
        <v>24</v>
      </c>
    </row>
    <row r="31" spans="2:5" x14ac:dyDescent="0.25"/>
    <row r="41" ht="15" customHeight="1" x14ac:dyDescent="0.25"/>
  </sheetData>
  <sheetProtection algorithmName="SHA-512" hashValue="D6fusJMDJmbDbTdXll5R5gWp/xZEIsspZOrkFigMeanOeyTPTWKSWUK3ffw0p3lOOTwnLG5I47P/tA3XFufWOA==" saltValue="fgyRFXU9EFRmQUYSQiogew==" spinCount="100000" sheet="1" objects="1" scenarios="1" selectLockedCells="1"/>
  <mergeCells count="1">
    <mergeCell ref="B3:C4"/>
  </mergeCells>
  <dataValidations count="2">
    <dataValidation type="list" allowBlank="1" showInputMessage="1" showErrorMessage="1" errorTitle="Alleen ja/nee" error="U kunt alleen 'ja' of 'nee' invullen._x000a_" sqref="C7" xr:uid="{00000000-0002-0000-0000-000000000000}">
      <formula1>$S$2:$S$3</formula1>
    </dataValidation>
    <dataValidation type="list" allowBlank="1" showInputMessage="1" showErrorMessage="1" errorTitle="Alleen ja/nee" error="U kunt alleen 'ja' of 'nee' invullen._x000a_" sqref="C10" xr:uid="{00000000-0002-0000-0000-000001000000}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BBD57-C045-45B1-B342-3BAC9F53CC3E}">
  <sheetPr>
    <tabColor theme="3"/>
  </sheetPr>
  <dimension ref="A1:D11"/>
  <sheetViews>
    <sheetView workbookViewId="0">
      <selection activeCell="C5" sqref="C5"/>
    </sheetView>
  </sheetViews>
  <sheetFormatPr defaultColWidth="0" defaultRowHeight="15" zeroHeight="1" x14ac:dyDescent="0.25"/>
  <cols>
    <col min="1" max="1" width="15" style="31" customWidth="1"/>
    <col min="2" max="2" width="14.5703125" style="31" customWidth="1"/>
    <col min="3" max="3" width="51.28515625" style="31" customWidth="1"/>
    <col min="4" max="4" width="9.140625" customWidth="1"/>
    <col min="5" max="16384" width="9.140625" hidden="1"/>
  </cols>
  <sheetData>
    <row r="1" spans="1:4" ht="15.75" thickBot="1" x14ac:dyDescent="0.3">
      <c r="A1" s="26" t="s">
        <v>18</v>
      </c>
      <c r="B1" s="26" t="s">
        <v>19</v>
      </c>
      <c r="C1" s="26" t="s">
        <v>20</v>
      </c>
      <c r="D1" s="31"/>
    </row>
    <row r="2" spans="1:4" ht="30" x14ac:dyDescent="0.25">
      <c r="A2" s="27">
        <v>1</v>
      </c>
      <c r="B2" s="28">
        <v>44789</v>
      </c>
      <c r="C2" s="29" t="s">
        <v>21</v>
      </c>
      <c r="D2" s="31"/>
    </row>
    <row r="3" spans="1:4" ht="30" x14ac:dyDescent="0.25">
      <c r="A3" s="27">
        <v>2</v>
      </c>
      <c r="B3" s="28">
        <v>44839</v>
      </c>
      <c r="C3" s="29" t="s">
        <v>23</v>
      </c>
      <c r="D3" s="31"/>
    </row>
    <row r="4" spans="1:4" x14ac:dyDescent="0.25">
      <c r="A4" s="27"/>
      <c r="B4" s="27"/>
      <c r="C4" s="29"/>
      <c r="D4" s="31"/>
    </row>
    <row r="5" spans="1:4" x14ac:dyDescent="0.25">
      <c r="A5" s="27"/>
      <c r="B5" s="27"/>
      <c r="C5" s="29"/>
      <c r="D5" s="31"/>
    </row>
    <row r="6" spans="1:4" x14ac:dyDescent="0.25">
      <c r="A6" s="27"/>
      <c r="B6" s="27"/>
      <c r="C6" s="29"/>
      <c r="D6" s="31"/>
    </row>
    <row r="7" spans="1:4" x14ac:dyDescent="0.25">
      <c r="A7" s="27"/>
      <c r="B7" s="27"/>
      <c r="C7" s="29"/>
      <c r="D7" s="31"/>
    </row>
    <row r="8" spans="1:4" x14ac:dyDescent="0.25">
      <c r="A8" s="27"/>
      <c r="B8" s="27"/>
      <c r="C8" s="29"/>
      <c r="D8" s="31"/>
    </row>
    <row r="9" spans="1:4" x14ac:dyDescent="0.25">
      <c r="A9" s="27"/>
      <c r="B9" s="27"/>
      <c r="C9" s="29"/>
      <c r="D9" s="31"/>
    </row>
    <row r="10" spans="1:4" x14ac:dyDescent="0.25">
      <c r="A10" s="27"/>
      <c r="B10" s="27"/>
      <c r="C10" s="29"/>
      <c r="D10" s="31"/>
    </row>
    <row r="11" spans="1:4" x14ac:dyDescent="0.25">
      <c r="D11" s="31"/>
    </row>
  </sheetData>
  <sheetProtection algorithmName="SHA-512" hashValue="Vfv4Xy01FjD59WNsyOIq5qv+w4kH+tqBA+NoXguUDw1SiksV2RtA+uE1rh02WQ+5eRGh2/IQY1r1uiP27be67A==" saltValue="Blup2JVDIr2YzP0Vk+8FNA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2" ma:contentTypeDescription="" ma:contentTypeScope="" ma:versionID="a9e7b24e6222fc70445b3abadfd03ae7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de5dbf502a0f80e4ec581564478a8fb6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9720038-E422-4ED4-ACAB-888EC412BC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ED7E34-1846-45EF-A478-696EADDB3A92}">
  <ds:schemaRefs>
    <ds:schemaRef ds:uri="abe16ac8-be90-47d0-a0f3-97169ca29ea4"/>
    <ds:schemaRef ds:uri="d80a2a05-c90e-40be-881b-96448fdb7f5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42c4d14c-4eb7-4daa-bbc0-71d805368e5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A93994-52EF-44CA-B0F7-A860945320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B854C2-03C7-4A25-B8D7-9AEF25B61CB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Kwetsbare Ouderen</vt:lpstr>
      <vt:lpstr>Versiebeheer</vt:lpstr>
    </vt:vector>
  </TitlesOfParts>
  <Manager/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Bakker, R S (Romy)</dc:creator>
  <cp:keywords/>
  <dc:description/>
  <cp:lastModifiedBy>Bas Voost (BM)</cp:lastModifiedBy>
  <cp:revision/>
  <dcterms:created xsi:type="dcterms:W3CDTF">2018-09-27T13:15:48Z</dcterms:created>
  <dcterms:modified xsi:type="dcterms:W3CDTF">2022-10-05T11:40:17Z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  <property fmtid="{D5CDD505-2E9C-101B-9397-08002B2CF9AE}" pid="9" name="Zorgsoorttype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2021-11-03T09:10:11Z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a32caa97-e801-4176-836b-754dca89c933</vt:lpwstr>
  </property>
  <property fmtid="{D5CDD505-2E9C-101B-9397-08002B2CF9AE}" pid="16" name="MSIP_Label_dc51b40b-b0d3-4674-939c-d9f10b9a3b25_ContentBits">
    <vt:lpwstr>0</vt:lpwstr>
  </property>
</Properties>
</file>