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chmea.sharepoint.com/sites/SP-14245/Klantgroepen/KG04/ZS48/Bibliotheek/2022/Tarieven/Rekentools 2022/Beide tarieven 1 format/Website/"/>
    </mc:Choice>
  </mc:AlternateContent>
  <xr:revisionPtr revIDLastSave="87" documentId="8_{1D492DF1-156C-40F1-8C0C-3313FC1CAD7C}" xr6:coauthVersionLast="46" xr6:coauthVersionMax="46" xr10:uidLastSave="{8E91CB20-6244-497B-83FA-9ADD6BDEE30A}"/>
  <bookViews>
    <workbookView xWindow="735" yWindow="735" windowWidth="21600" windowHeight="11370" xr2:uid="{00000000-000D-0000-FFFF-FFFF00000000}"/>
  </bookViews>
  <sheets>
    <sheet name="Praktijkmanag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V8" i="1" l="1"/>
  <c r="V9" i="1" l="1"/>
  <c r="C10" i="1" s="1"/>
  <c r="D17" i="1"/>
  <c r="C11" i="1"/>
  <c r="C9" i="1" l="1"/>
  <c r="C18" i="1" s="1"/>
  <c r="C19" i="1" s="1"/>
  <c r="D18" i="1"/>
  <c r="D19" i="1" s="1"/>
  <c r="C17" i="1"/>
</calcChain>
</file>

<file path=xl/sharedStrings.xml><?xml version="1.0" encoding="utf-8"?>
<sst xmlns="http://schemas.openxmlformats.org/spreadsheetml/2006/main" count="31" uniqueCount="29">
  <si>
    <t>Praktijkmanager</t>
  </si>
  <si>
    <t>Aantal patiënten in de praktijk</t>
  </si>
  <si>
    <t>Samenvatting</t>
  </si>
  <si>
    <t>Jaartarief per ingeschreven verzekerde</t>
  </si>
  <si>
    <t>Kwartaaltarief per ingeschreven verzekerde</t>
  </si>
  <si>
    <t>Hoeveel uur per week wordt de praktijkmanager ingezet?</t>
  </si>
  <si>
    <t>normpraktijk</t>
  </si>
  <si>
    <t>Verhouding normpraktijk</t>
  </si>
  <si>
    <t>Inzet conform normuren per praktijk</t>
  </si>
  <si>
    <t>uur</t>
  </si>
  <si>
    <t>Aantal te vergoeden uren Praktijkmanagement</t>
  </si>
  <si>
    <t>euro</t>
  </si>
  <si>
    <t>Aantal uren per normpraktijk</t>
  </si>
  <si>
    <t>patiënten</t>
  </si>
  <si>
    <t>Maximaal uur inzet praktijkmanager</t>
  </si>
  <si>
    <t>Dit is het aantal patienten van een normpraktijk.</t>
  </si>
  <si>
    <t>Een praktijk met x*2095 patienten heeft recht op x*4u inzet PM per week</t>
  </si>
  <si>
    <t>Een normpraktijk heeft recht op 4u inzet PM per week</t>
  </si>
  <si>
    <t>Daadwerkelijk vergoeden uren (minimum uit daadwerkelijke inzet en inzet conform normuren</t>
  </si>
  <si>
    <t>Dit bedrag wordt gebruikt om o.b.v. een 38u werkweek de daadwerkelijke vergoeding te berekenen</t>
  </si>
  <si>
    <t>(Behorende bij de Huisartsenovereenkomst 2022-2023</t>
  </si>
  <si>
    <t>Rekentool Praktijkmanagement 2022</t>
  </si>
  <si>
    <t>Januari t/m maart</t>
  </si>
  <si>
    <t>April t/m december</t>
  </si>
  <si>
    <t>Totaal jaarbedrag Praktijkmanagement (bij tarief jan-mrt)</t>
  </si>
  <si>
    <t>Totaal jaarbedrag Praktijkmanagement (bij tarief apr-dec)</t>
  </si>
  <si>
    <t>Vergoeding fulltime PM jan-mrt</t>
  </si>
  <si>
    <t>Vergoeding fulltime PM apr-dec</t>
  </si>
  <si>
    <t>Februari 2022 - Zilveren Kruis
Aan deze rekentool kunnen geen rechten ontleend worden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</si>
</sst>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€&quot;\ #,##0.00;[Red]&quot;€&quot;\ \-#,##0.00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6"/>
      <color theme="3"/>
      <name val="Arial"/>
      <family val="2"/>
    </font>
    <font>
      <sz val="9"/>
      <color theme="3"/>
      <name val="Arial"/>
      <family val="2"/>
    </font>
    <font>
      <b/>
      <sz val="9"/>
      <color theme="3"/>
      <name val="Arial"/>
      <family val="2"/>
    </font>
    <font>
      <b/>
      <sz val="9"/>
      <color theme="0"/>
      <name val="Arial"/>
      <family val="2"/>
    </font>
    <font>
      <sz val="11"/>
      <color theme="3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 style="thin">
        <color theme="3"/>
      </top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/>
      <bottom style="thin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0" fontId="8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5" borderId="0" applyNumberFormat="0" applyBorder="0" applyAlignment="0" applyProtection="0"/>
  </cellStyleXfs>
  <cellXfs count="49">
    <xf numFmtId="0" fontId="0" fillId="0" borderId="0" xfId="0"/>
    <xf numFmtId="0" fontId="0" fillId="2" borderId="0" xfId="0" applyFill="1" applyBorder="1" applyProtection="1"/>
    <xf numFmtId="0" fontId="0" fillId="2" borderId="0" xfId="0" applyFont="1" applyFill="1" applyBorder="1" applyProtection="1"/>
    <xf numFmtId="43" fontId="0" fillId="2" borderId="0" xfId="3" quotePrefix="1" applyNumberFormat="1" applyFont="1" applyFill="1" applyBorder="1" applyProtection="1"/>
    <xf numFmtId="43" fontId="0" fillId="2" borderId="0" xfId="3" quotePrefix="1" applyNumberFormat="1" applyFont="1" applyFill="1" applyBorder="1" applyAlignment="1" applyProtection="1">
      <alignment horizontal="left" indent="1"/>
    </xf>
    <xf numFmtId="0" fontId="6" fillId="3" borderId="0" xfId="0" applyNumberFormat="1" applyFont="1" applyFill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vertical="center"/>
    </xf>
    <xf numFmtId="164" fontId="5" fillId="2" borderId="0" xfId="0" applyNumberFormat="1" applyFont="1" applyFill="1" applyAlignment="1" applyProtection="1">
      <alignment horizontal="right" vertical="center"/>
    </xf>
    <xf numFmtId="10" fontId="0" fillId="2" borderId="0" xfId="4" applyNumberFormat="1" applyFont="1" applyFill="1" applyProtection="1"/>
    <xf numFmtId="0" fontId="0" fillId="2" borderId="0" xfId="0" applyFill="1" applyProtection="1"/>
    <xf numFmtId="0" fontId="9" fillId="4" borderId="0" xfId="0" applyFont="1" applyFill="1" applyProtection="1"/>
    <xf numFmtId="2" fontId="5" fillId="2" borderId="0" xfId="0" applyNumberFormat="1" applyFont="1" applyFill="1" applyAlignment="1" applyProtection="1">
      <alignment horizontal="right" vertical="center"/>
    </xf>
    <xf numFmtId="43" fontId="0" fillId="0" borderId="0" xfId="3" applyFont="1" applyProtection="1"/>
    <xf numFmtId="43" fontId="0" fillId="2" borderId="0" xfId="0" applyNumberFormat="1" applyFill="1" applyProtection="1"/>
    <xf numFmtId="0" fontId="0" fillId="2" borderId="1" xfId="0" applyFill="1" applyBorder="1" applyProtection="1"/>
    <xf numFmtId="10" fontId="0" fillId="2" borderId="1" xfId="4" applyNumberFormat="1" applyFont="1" applyFill="1" applyBorder="1" applyProtection="1"/>
    <xf numFmtId="0" fontId="0" fillId="2" borderId="2" xfId="0" applyFill="1" applyBorder="1" applyProtection="1"/>
    <xf numFmtId="0" fontId="7" fillId="2" borderId="0" xfId="0" applyFont="1" applyFill="1" applyBorder="1" applyProtection="1"/>
    <xf numFmtId="2" fontId="0" fillId="2" borderId="0" xfId="0" applyNumberFormat="1" applyFill="1" applyProtection="1"/>
    <xf numFmtId="164" fontId="0" fillId="2" borderId="0" xfId="0" applyNumberFormat="1" applyFill="1" applyProtection="1"/>
    <xf numFmtId="1" fontId="7" fillId="2" borderId="0" xfId="0" applyNumberFormat="1" applyFont="1" applyFill="1" applyBorder="1" applyProtection="1"/>
    <xf numFmtId="2" fontId="0" fillId="0" borderId="0" xfId="1" applyNumberFormat="1" applyFont="1" applyFill="1" applyBorder="1" applyProtection="1"/>
    <xf numFmtId="0" fontId="0" fillId="2" borderId="0" xfId="0" applyFill="1" applyBorder="1" applyAlignment="1" applyProtection="1">
      <alignment horizontal="left"/>
    </xf>
    <xf numFmtId="0" fontId="9" fillId="2" borderId="0" xfId="0" applyFont="1" applyFill="1" applyProtection="1"/>
    <xf numFmtId="0" fontId="3" fillId="2" borderId="0" xfId="0" applyFont="1" applyFill="1" applyAlignment="1" applyProtection="1">
      <alignment vertical="center"/>
    </xf>
    <xf numFmtId="0" fontId="10" fillId="2" borderId="1" xfId="0" applyFont="1" applyFill="1" applyBorder="1" applyProtection="1"/>
    <xf numFmtId="0" fontId="0" fillId="2" borderId="6" xfId="0" applyFill="1" applyBorder="1" applyProtection="1"/>
    <xf numFmtId="0" fontId="5" fillId="2" borderId="0" xfId="0" applyFont="1" applyFill="1" applyAlignment="1" applyProtection="1">
      <alignment vertical="center"/>
    </xf>
    <xf numFmtId="0" fontId="9" fillId="0" borderId="0" xfId="0" applyFont="1" applyFill="1" applyProtection="1"/>
    <xf numFmtId="0" fontId="0" fillId="0" borderId="0" xfId="0" applyFill="1" applyProtection="1"/>
    <xf numFmtId="1" fontId="0" fillId="0" borderId="0" xfId="0" applyNumberFormat="1" applyBorder="1" applyProtection="1"/>
    <xf numFmtId="44" fontId="0" fillId="2" borderId="0" xfId="0" applyNumberFormat="1" applyFill="1" applyBorder="1" applyAlignment="1" applyProtection="1">
      <alignment horizontal="left"/>
    </xf>
    <xf numFmtId="0" fontId="11" fillId="2" borderId="0" xfId="0" applyFont="1" applyFill="1" applyAlignment="1" applyProtection="1">
      <alignment wrapText="1"/>
    </xf>
    <xf numFmtId="0" fontId="12" fillId="2" borderId="3" xfId="0" applyFont="1" applyFill="1" applyBorder="1" applyProtection="1"/>
    <xf numFmtId="0" fontId="5" fillId="2" borderId="0" xfId="0" applyFont="1" applyFill="1" applyAlignment="1">
      <alignment wrapText="1"/>
    </xf>
    <xf numFmtId="0" fontId="5" fillId="2" borderId="4" xfId="0" applyFont="1" applyFill="1" applyBorder="1" applyProtection="1"/>
    <xf numFmtId="0" fontId="4" fillId="2" borderId="4" xfId="0" applyFont="1" applyFill="1" applyBorder="1" applyProtection="1"/>
    <xf numFmtId="0" fontId="4" fillId="2" borderId="0" xfId="0" applyFont="1" applyFill="1" applyBorder="1" applyProtection="1"/>
    <xf numFmtId="2" fontId="5" fillId="2" borderId="0" xfId="0" applyNumberFormat="1" applyFont="1" applyFill="1" applyBorder="1" applyAlignment="1" applyProtection="1">
      <alignment horizontal="right"/>
    </xf>
    <xf numFmtId="164" fontId="5" fillId="2" borderId="0" xfId="0" applyNumberFormat="1" applyFont="1" applyFill="1" applyBorder="1" applyProtection="1"/>
    <xf numFmtId="164" fontId="5" fillId="2" borderId="0" xfId="1" applyNumberFormat="1" applyFont="1" applyFill="1" applyBorder="1" applyProtection="1"/>
    <xf numFmtId="0" fontId="12" fillId="2" borderId="5" xfId="0" applyFont="1" applyFill="1" applyBorder="1" applyProtection="1"/>
    <xf numFmtId="0" fontId="12" fillId="2" borderId="1" xfId="0" applyFont="1" applyFill="1" applyBorder="1" applyProtection="1"/>
    <xf numFmtId="0" fontId="5" fillId="6" borderId="7" xfId="5" applyFont="1" applyFill="1" applyBorder="1" applyAlignment="1" applyProtection="1">
      <alignment wrapText="1"/>
    </xf>
    <xf numFmtId="0" fontId="5" fillId="6" borderId="8" xfId="5" applyFont="1" applyFill="1" applyBorder="1" applyAlignment="1" applyProtection="1">
      <alignment wrapText="1"/>
    </xf>
    <xf numFmtId="0" fontId="4" fillId="6" borderId="8" xfId="5" applyFont="1" applyFill="1" applyBorder="1" applyAlignment="1" applyProtection="1">
      <alignment wrapText="1"/>
    </xf>
    <xf numFmtId="4" fontId="4" fillId="6" borderId="8" xfId="5" applyNumberFormat="1" applyFont="1" applyFill="1" applyBorder="1" applyAlignment="1" applyProtection="1">
      <alignment wrapText="1"/>
    </xf>
    <xf numFmtId="8" fontId="4" fillId="6" borderId="8" xfId="5" applyNumberFormat="1" applyFont="1" applyFill="1" applyBorder="1" applyAlignment="1" applyProtection="1">
      <alignment wrapText="1"/>
    </xf>
    <xf numFmtId="0" fontId="4" fillId="6" borderId="9" xfId="5" applyFont="1" applyFill="1" applyBorder="1" applyAlignment="1" applyProtection="1">
      <alignment wrapText="1"/>
    </xf>
  </cellXfs>
  <cellStyles count="6">
    <cellStyle name="20% - Accent1" xfId="5" builtinId="30"/>
    <cellStyle name="Komma" xfId="3" builtinId="3"/>
    <cellStyle name="Procent" xfId="4" builtinId="5"/>
    <cellStyle name="Standaard" xfId="0" builtinId="0"/>
    <cellStyle name="Standaard 2" xfId="2" xr:uid="{00000000-0005-0000-0000-000002000000}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438279</xdr:colOff>
      <xdr:row>1</xdr:row>
      <xdr:rowOff>157691</xdr:rowOff>
    </xdr:from>
    <xdr:to>
      <xdr:col>7</xdr:col>
      <xdr:colOff>382060</xdr:colOff>
      <xdr:row>4</xdr:row>
      <xdr:rowOff>95588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16779" y="348191"/>
          <a:ext cx="1785281" cy="572897"/>
        </a:xfrm>
        <a:prstGeom prst="rect">
          <a:avLst/>
        </a:prstGeom>
      </xdr:spPr>
    </xdr:pic>
    <xdr:clientData/>
  </xdr:twoCellAnchor>
  <xdr:twoCellAnchor editAs="oneCell">
    <xdr:from>
      <xdr:col>2</xdr:col>
      <xdr:colOff>812800</xdr:colOff>
      <xdr:row>27</xdr:row>
      <xdr:rowOff>116416</xdr:rowOff>
    </xdr:from>
    <xdr:to>
      <xdr:col>6</xdr:col>
      <xdr:colOff>444953</xdr:colOff>
      <xdr:row>27</xdr:row>
      <xdr:rowOff>218396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DD9FF32E-4DD7-4EB4-A6BB-C7CB87F022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2633" y="5513916"/>
          <a:ext cx="2468487" cy="1019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5"/>
  </sheetPr>
  <dimension ref="A1:X28"/>
  <sheetViews>
    <sheetView showGridLines="0" tabSelected="1" zoomScale="70" zoomScaleNormal="70" workbookViewId="0">
      <selection activeCell="C7" sqref="C7"/>
    </sheetView>
  </sheetViews>
  <sheetFormatPr defaultColWidth="0" defaultRowHeight="15" customHeight="1" zeroHeight="1" x14ac:dyDescent="0.25"/>
  <cols>
    <col min="1" max="1" width="9.140625" style="9" customWidth="1"/>
    <col min="2" max="2" width="53.28515625" style="9" customWidth="1"/>
    <col min="3" max="3" width="12.42578125" style="9" customWidth="1"/>
    <col min="4" max="4" width="11.7109375" style="9" customWidth="1"/>
    <col min="5" max="8" width="9.140625" style="9" customWidth="1"/>
    <col min="9" max="11" width="9.140625" style="9" hidden="1"/>
    <col min="12" max="12" width="11.42578125" style="9" hidden="1"/>
    <col min="13" max="20" width="9.140625" style="9" hidden="1"/>
    <col min="21" max="21" width="22" style="9" hidden="1"/>
    <col min="22" max="22" width="12.5703125" style="9" hidden="1"/>
    <col min="23" max="23" width="10" style="9" hidden="1"/>
    <col min="24" max="24" width="83.140625" style="9" hidden="1"/>
    <col min="25" max="16384" width="9.140625" style="9" hidden="1"/>
  </cols>
  <sheetData>
    <row r="1" spans="2:24" x14ac:dyDescent="0.25">
      <c r="D1" s="23"/>
      <c r="E1" s="23"/>
      <c r="F1" s="23"/>
      <c r="G1" s="23"/>
      <c r="H1" s="23"/>
    </row>
    <row r="2" spans="2:24" ht="20.25" x14ac:dyDescent="0.25">
      <c r="B2" s="24" t="s">
        <v>21</v>
      </c>
    </row>
    <row r="3" spans="2:24" x14ac:dyDescent="0.25">
      <c r="B3" s="6" t="s">
        <v>20</v>
      </c>
    </row>
    <row r="4" spans="2:24" x14ac:dyDescent="0.25">
      <c r="B4" s="25"/>
      <c r="C4" s="26"/>
      <c r="D4" s="26"/>
    </row>
    <row r="5" spans="2:24" x14ac:dyDescent="0.25">
      <c r="C5" s="1"/>
    </row>
    <row r="6" spans="2:24" x14ac:dyDescent="0.25">
      <c r="B6" s="27" t="s">
        <v>0</v>
      </c>
      <c r="C6" s="7"/>
      <c r="D6" s="8"/>
      <c r="E6" s="28"/>
      <c r="F6" s="28"/>
      <c r="G6" s="28"/>
      <c r="H6" s="28"/>
      <c r="I6" s="28"/>
      <c r="J6" s="29"/>
      <c r="S6" s="1" t="s">
        <v>6</v>
      </c>
      <c r="T6" s="1"/>
      <c r="U6" s="1"/>
      <c r="V6" s="30">
        <v>2095</v>
      </c>
      <c r="W6" s="31" t="s">
        <v>13</v>
      </c>
      <c r="X6" s="10" t="s">
        <v>15</v>
      </c>
    </row>
    <row r="7" spans="2:24" x14ac:dyDescent="0.25">
      <c r="B7" s="6" t="s">
        <v>1</v>
      </c>
      <c r="C7" s="5"/>
      <c r="D7" s="8"/>
      <c r="S7" s="1" t="s">
        <v>12</v>
      </c>
      <c r="T7" s="1"/>
      <c r="U7" s="1"/>
      <c r="V7" s="21">
        <v>4</v>
      </c>
      <c r="W7" s="22" t="s">
        <v>9</v>
      </c>
      <c r="X7" s="10" t="s">
        <v>17</v>
      </c>
    </row>
    <row r="8" spans="2:24" x14ac:dyDescent="0.25">
      <c r="B8" s="6" t="s">
        <v>5</v>
      </c>
      <c r="C8" s="5"/>
      <c r="D8" s="8"/>
      <c r="S8" s="1" t="s">
        <v>8</v>
      </c>
      <c r="T8" s="1"/>
      <c r="U8" s="1"/>
      <c r="V8" s="4">
        <f>C7/V6*V7</f>
        <v>0</v>
      </c>
      <c r="W8" s="2" t="s">
        <v>9</v>
      </c>
      <c r="X8" s="10" t="s">
        <v>16</v>
      </c>
    </row>
    <row r="9" spans="2:24" x14ac:dyDescent="0.25">
      <c r="B9" s="6" t="s">
        <v>24</v>
      </c>
      <c r="C9" s="7">
        <f>V9/38*V10</f>
        <v>0</v>
      </c>
      <c r="D9" s="8"/>
      <c r="S9" s="1" t="s">
        <v>10</v>
      </c>
      <c r="T9" s="1"/>
      <c r="U9" s="1"/>
      <c r="V9" s="3">
        <f>IF(C8&lt;V8,C8,V8)</f>
        <v>0</v>
      </c>
      <c r="W9" s="2" t="s">
        <v>9</v>
      </c>
      <c r="X9" s="10" t="s">
        <v>18</v>
      </c>
    </row>
    <row r="10" spans="2:24" x14ac:dyDescent="0.25">
      <c r="B10" s="6" t="s">
        <v>25</v>
      </c>
      <c r="C10" s="7">
        <f>V9/38*V11</f>
        <v>0</v>
      </c>
      <c r="D10" s="8"/>
      <c r="S10" s="1" t="s">
        <v>26</v>
      </c>
      <c r="T10" s="1"/>
      <c r="U10" s="1"/>
      <c r="V10" s="12">
        <v>78769.03</v>
      </c>
      <c r="W10" s="2" t="s">
        <v>11</v>
      </c>
      <c r="X10" s="10" t="s">
        <v>19</v>
      </c>
    </row>
    <row r="11" spans="2:24" x14ac:dyDescent="0.25">
      <c r="B11" s="6" t="s">
        <v>7</v>
      </c>
      <c r="C11" s="11">
        <f>C7/V6</f>
        <v>0</v>
      </c>
      <c r="D11" s="8"/>
      <c r="S11" s="1" t="s">
        <v>27</v>
      </c>
      <c r="V11" s="12">
        <v>80559.23</v>
      </c>
    </row>
    <row r="12" spans="2:24" x14ac:dyDescent="0.25">
      <c r="V12" s="13"/>
    </row>
    <row r="13" spans="2:24" x14ac:dyDescent="0.25">
      <c r="B13" s="14"/>
      <c r="C13" s="15"/>
      <c r="D13" s="8"/>
      <c r="V13" s="12"/>
    </row>
    <row r="14" spans="2:24" x14ac:dyDescent="0.25">
      <c r="B14" s="33"/>
      <c r="C14" s="34"/>
      <c r="D14" s="43"/>
      <c r="V14" s="13"/>
    </row>
    <row r="15" spans="2:24" ht="24.75" x14ac:dyDescent="0.25">
      <c r="B15" s="35" t="s">
        <v>2</v>
      </c>
      <c r="C15" s="34" t="s">
        <v>22</v>
      </c>
      <c r="D15" s="44" t="s">
        <v>23</v>
      </c>
      <c r="V15" s="13"/>
    </row>
    <row r="16" spans="2:24" x14ac:dyDescent="0.25">
      <c r="B16" s="36"/>
      <c r="C16" s="37"/>
      <c r="D16" s="45"/>
    </row>
    <row r="17" spans="1:6" x14ac:dyDescent="0.25">
      <c r="B17" s="36" t="s">
        <v>14</v>
      </c>
      <c r="C17" s="38">
        <f>V8</f>
        <v>0</v>
      </c>
      <c r="D17" s="46">
        <f>V8</f>
        <v>0</v>
      </c>
    </row>
    <row r="18" spans="1:6" x14ac:dyDescent="0.25">
      <c r="A18" s="16"/>
      <c r="B18" s="36" t="s">
        <v>3</v>
      </c>
      <c r="C18" s="39">
        <f>IFERROR(C9/C7,0)</f>
        <v>0</v>
      </c>
      <c r="D18" s="47">
        <f>IFERROR(C10/C7,0)</f>
        <v>0</v>
      </c>
      <c r="E18" s="1"/>
    </row>
    <row r="19" spans="1:6" x14ac:dyDescent="0.25">
      <c r="A19" s="16"/>
      <c r="B19" s="36" t="s">
        <v>4</v>
      </c>
      <c r="C19" s="40">
        <f>C18/4</f>
        <v>0</v>
      </c>
      <c r="D19" s="47">
        <f>D18/4</f>
        <v>0</v>
      </c>
      <c r="E19" s="17"/>
    </row>
    <row r="20" spans="1:6" x14ac:dyDescent="0.25">
      <c r="A20" s="16"/>
      <c r="B20" s="41"/>
      <c r="C20" s="42"/>
      <c r="D20" s="48"/>
      <c r="E20" s="17"/>
      <c r="F20" s="18"/>
    </row>
    <row r="21" spans="1:6" x14ac:dyDescent="0.25">
      <c r="A21" s="1"/>
      <c r="B21" s="1"/>
      <c r="D21" s="17"/>
      <c r="E21" s="1"/>
    </row>
    <row r="22" spans="1:6" x14ac:dyDescent="0.25">
      <c r="B22" s="1"/>
      <c r="C22" s="19"/>
      <c r="D22" s="20"/>
      <c r="E22" s="1"/>
    </row>
    <row r="23" spans="1:6" x14ac:dyDescent="0.25">
      <c r="B23" s="1"/>
      <c r="D23" s="1"/>
      <c r="E23" s="1"/>
    </row>
    <row r="24" spans="1:6" x14ac:dyDescent="0.25">
      <c r="C24" s="1"/>
    </row>
    <row r="25" spans="1:6" x14ac:dyDescent="0.25">
      <c r="C25" s="1"/>
    </row>
    <row r="26" spans="1:6" x14ac:dyDescent="0.25">
      <c r="C26" s="1"/>
    </row>
    <row r="27" spans="1:6" ht="8.25" customHeight="1" x14ac:dyDescent="0.25">
      <c r="C27" s="1"/>
    </row>
    <row r="28" spans="1:6" ht="23.25" x14ac:dyDescent="0.25">
      <c r="B28" s="32" t="s">
        <v>28</v>
      </c>
      <c r="C28" s="1"/>
    </row>
  </sheetData>
  <sheetProtection algorithmName="SHA-512" hashValue="E1SJ5ChPuxnMGxn8D7hUVNX4/mIroUfwoOnOHv4FOxQTSmhpqwQKqBMpPC9NmYM5TYBSyhFscKnw91o6xntQ8g==" saltValue="WuwJit9+Vm3h6PR1s0jDew==" spinCount="100000" sheet="1" selectLockedCells="1"/>
  <dataConsolidate/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en SenI" ma:contentTypeID="0x010100ABA60FCCDED7C941AC5924233A896963009F52F9ED1A3E4645AD6ADC50F2219315" ma:contentTypeVersion="88" ma:contentTypeDescription="" ma:contentTypeScope="" ma:versionID="e24f589332eca93e2d73f7861c3b168c">
  <xsd:schema xmlns:xsd="http://www.w3.org/2001/XMLSchema" xmlns:xs="http://www.w3.org/2001/XMLSchema" xmlns:p="http://schemas.microsoft.com/office/2006/metadata/properties" xmlns:ns3="abe16ac8-be90-47d0-a0f3-97169ca29ea4" xmlns:ns4="d80a2a05-c90e-40be-881b-96448fdb7f5d" xmlns:ns5="42c4d14c-4eb7-4daa-bbc0-71d805368e55" targetNamespace="http://schemas.microsoft.com/office/2006/metadata/properties" ma:root="true" ma:fieldsID="28d3afda24e283ad1cfff537984f5bda" ns3:_="" ns4:_="" ns5:_="">
    <xsd:import namespace="abe16ac8-be90-47d0-a0f3-97169ca29ea4"/>
    <xsd:import namespace="d80a2a05-c90e-40be-881b-96448fdb7f5d"/>
    <xsd:import namespace="42c4d14c-4eb7-4daa-bbc0-71d805368e55"/>
    <xsd:element name="properties">
      <xsd:complexType>
        <xsd:sequence>
          <xsd:element name="documentManagement">
            <xsd:complexType>
              <xsd:all>
                <xsd:element ref="ns4:Overlegnaam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3:kef6b4f4a29743bb971e41d6e3f20aa2" minOccurs="0"/>
                <xsd:element ref="ns3:TaxKeywordTaxHTField" minOccurs="0"/>
                <xsd:element ref="ns3:ha513d776c704f9b80334f77961eaf34" minOccurs="0"/>
                <xsd:element ref="ns3:p4c8a2b786ca4c9b92a42bb4f4886bdc" minOccurs="0"/>
                <xsd:element ref="ns3:f90826dbbd8f4cbb907bdae725a51e79" minOccurs="0"/>
                <xsd:element ref="ns3:p2a76cde4a3e494a8e2735af05fb6e87" minOccurs="0"/>
                <xsd:element ref="ns3:b27fcc31beaf4d658529e03c5a310ccd" minOccurs="0"/>
                <xsd:element ref="ns3:TaxCatchAllLabel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e16ac8-be90-47d0-a0f3-97169ca29ea4" elementFormDefault="qualified">
    <xsd:import namespace="http://schemas.microsoft.com/office/2006/documentManagement/types"/>
    <xsd:import namespace="http://schemas.microsoft.com/office/infopath/2007/PartnerControls"/>
    <xsd:element name="TaxCatchAll" ma:index="13" nillable="true" ma:displayName="Taxonomy Catch All Column" ma:hidden="true" ma:list="{dd28570a-0771-412b-bbf6-09bedb60ce39}" ma:internalName="TaxCatchAll" ma:readOnly="false" ma:showField="CatchAllData" ma:web="abe16ac8-be90-47d0-a0f3-97169ca29e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kef6b4f4a29743bb971e41d6e3f20aa2" ma:index="20" nillable="true" ma:taxonomy="true" ma:internalName="kef6b4f4a29743bb971e41d6e3f20aa2" ma:taxonomyFieldName="Klantgroep12" ma:displayName="Klantgroep" ma:readOnly="false" ma:default="-1;#Huisartsen ＆ Integrale zorg|c3f8db29-7e52-4733-b241-859ce0df1885" ma:fieldId="{4ef6b4f4-a297-43bb-971e-41d6e3f20aa2}" ma:sspId="e825c23e-dd67-47de-a8d0-9968326c9abe" ma:termSetId="16ffcdce-f64c-49b3-b1e1-7c7822dc25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Ondernemingstrefwoorden" ma:readOnly="false" ma:fieldId="{23f27201-bee3-471e-b2e7-b64fd8b7ca38}" ma:taxonomyMulti="true" ma:sspId="e825c23e-dd67-47de-a8d0-9968326c9abe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ha513d776c704f9b80334f77961eaf34" ma:index="22" nillable="true" ma:taxonomy="true" ma:internalName="ha513d776c704f9b80334f77961eaf34" ma:taxonomyFieldName="Jaarcyclus" ma:displayName="Processtap" ma:readOnly="false" ma:fieldId="{1a513d77-6c70-4f9b-8033-4f77961eaf34}" ma:sspId="e825c23e-dd67-47de-a8d0-9968326c9abe" ma:termSetId="4cb202ff-f49a-46ae-8fbb-0434b095207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4c8a2b786ca4c9b92a42bb4f4886bdc" ma:index="24" nillable="true" ma:taxonomy="true" ma:internalName="p4c8a2b786ca4c9b92a42bb4f4886bdc" ma:taxonomyFieldName="Beleidsjaar1" ma:displayName="Beleidsjaar" ma:readOnly="false" ma:default="-1;#2020|0976c861-5558-4696-8472-f9ec75f0fb40" ma:fieldId="{94c8a2b7-86ca-4c9b-92a4-2bb4f4886bdc}" ma:sspId="e825c23e-dd67-47de-a8d0-9968326c9abe" ma:termSetId="4d818da8-db09-4916-84ed-5b8dcee681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90826dbbd8f4cbb907bdae725a51e79" ma:index="26" nillable="true" ma:taxonomy="true" ma:internalName="f90826dbbd8f4cbb907bdae725a51e79" ma:taxonomyFieldName="Team" ma:displayName="Team" ma:readOnly="false" ma:fieldId="{f90826db-bd8f-4cbb-907b-dae725a51e79}" ma:sspId="e825c23e-dd67-47de-a8d0-9968326c9abe" ma:termSetId="8d8ce299-646e-4169-8838-a026fec044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2a76cde4a3e494a8e2735af05fb6e87" ma:index="28" nillable="true" ma:taxonomy="true" ma:internalName="p2a76cde4a3e494a8e2735af05fb6e87" ma:taxonomyFieldName="Beleidsthema" ma:displayName="Thema" ma:readOnly="false" ma:fieldId="{92a76cde-4a3e-494a-8e27-35af05fb6e87}" ma:sspId="e825c23e-dd67-47de-a8d0-9968326c9abe" ma:termSetId="4c7442d8-a204-4c86-a58b-0ebc063f3e3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27fcc31beaf4d658529e03c5a310ccd" ma:index="30" nillable="true" ma:taxonomy="true" ma:internalName="b27fcc31beaf4d658529e03c5a310ccd" ma:taxonomyFieldName="Zorgsoorttype" ma:displayName="ZorgsoortModule" ma:readOnly="false" ma:fieldId="{b27fcc31-beaf-4d65-8529-e03c5a310ccd}" ma:sspId="e825c23e-dd67-47de-a8d0-9968326c9abe" ma:termSetId="16ffcdce-f64c-49b3-b1e1-7c7822dc25e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Label" ma:index="31" nillable="true" ma:displayName="Taxonomy Catch All Column1" ma:hidden="true" ma:list="{dd28570a-0771-412b-bbf6-09bedb60ce39}" ma:internalName="TaxCatchAllLabel" ma:readOnly="true" ma:showField="CatchAllDataLabel" ma:web="abe16ac8-be90-47d0-a0f3-97169ca29e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0a2a05-c90e-40be-881b-96448fdb7f5d" elementFormDefault="qualified">
    <xsd:import namespace="http://schemas.microsoft.com/office/2006/documentManagement/types"/>
    <xsd:import namespace="http://schemas.microsoft.com/office/infopath/2007/PartnerControls"/>
    <xsd:element name="Overlegnaam" ma:index="10" nillable="true" ma:displayName="Overlegnaam" ma:list="{58cadfa4-1465-4bad-8128-0f87ab16f726}" ma:internalName="Overlegnaam" ma:readOnly="false" ma:showField="Title">
      <xsd:simpleType>
        <xsd:restriction base="dms:Lookup"/>
      </xsd:simpleType>
    </xsd:element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4d14c-4eb7-4daa-bbc0-71d805368e55" elementFormDefault="qualified">
    <xsd:import namespace="http://schemas.microsoft.com/office/2006/documentManagement/types"/>
    <xsd:import namespace="http://schemas.microsoft.com/office/infopath/2007/PartnerControls"/>
    <xsd:element name="SharedWithUsers" ma:index="3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eur"/>
        <xsd:element ref="dcterms:created" minOccurs="0" maxOccurs="1"/>
        <xsd:element ref="dc:identifier" minOccurs="0" maxOccurs="1"/>
        <xsd:element name="contentType" minOccurs="0" maxOccurs="1" type="xsd:string" ma:index="23" ma:displayName="Inhou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4c8a2b786ca4c9b92a42bb4f4886bdc xmlns="abe16ac8-be90-47d0-a0f3-97169ca29e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2020</TermName>
          <TermId xmlns="http://schemas.microsoft.com/office/infopath/2007/PartnerControls">1c80710b-1b10-4583-8a71-c3b19ce2068a</TermId>
        </TermInfo>
      </Terms>
    </p4c8a2b786ca4c9b92a42bb4f4886bdc>
    <kef6b4f4a29743bb971e41d6e3f20aa2 xmlns="abe16ac8-be90-47d0-a0f3-97169ca29e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Huisartsen ＆ Integrale zorg</TermName>
          <TermId xmlns="http://schemas.microsoft.com/office/infopath/2007/PartnerControls">f2a223ff-054e-43a2-a3b1-353f8ff62774</TermId>
        </TermInfo>
      </Terms>
    </kef6b4f4a29743bb971e41d6e3f20aa2>
    <TaxCatchAll xmlns="abe16ac8-be90-47d0-a0f3-97169ca29ea4">
      <Value>345</Value>
      <Value>288</Value>
    </TaxCatchAll>
    <f90826dbbd8f4cbb907bdae725a51e79 xmlns="abe16ac8-be90-47d0-a0f3-97169ca29ea4">
      <Terms xmlns="http://schemas.microsoft.com/office/infopath/2007/PartnerControls"/>
    </f90826dbbd8f4cbb907bdae725a51e79>
    <p2a76cde4a3e494a8e2735af05fb6e87 xmlns="abe16ac8-be90-47d0-a0f3-97169ca29ea4">
      <Terms xmlns="http://schemas.microsoft.com/office/infopath/2007/PartnerControls"/>
    </p2a76cde4a3e494a8e2735af05fb6e87>
    <b27fcc31beaf4d658529e03c5a310ccd xmlns="abe16ac8-be90-47d0-a0f3-97169ca29ea4">
      <Terms xmlns="http://schemas.microsoft.com/office/infopath/2007/PartnerControls"/>
    </b27fcc31beaf4d658529e03c5a310ccd>
    <Overlegnaam xmlns="d80a2a05-c90e-40be-881b-96448fdb7f5d" xsi:nil="true"/>
    <TaxKeywordTaxHTField xmlns="abe16ac8-be90-47d0-a0f3-97169ca29ea4">
      <Terms xmlns="http://schemas.microsoft.com/office/infopath/2007/PartnerControls"/>
    </TaxKeywordTaxHTField>
    <ha513d776c704f9b80334f77961eaf34 xmlns="abe16ac8-be90-47d0-a0f3-97169ca29ea4">
      <Terms xmlns="http://schemas.microsoft.com/office/infopath/2007/PartnerControls"/>
    </ha513d776c704f9b80334f77961eaf34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8DCC4B-4A8D-4D7C-8DF0-19D50E3A3E15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7BCAB238-39A2-409A-A217-1CEB9D2A76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be16ac8-be90-47d0-a0f3-97169ca29ea4"/>
    <ds:schemaRef ds:uri="d80a2a05-c90e-40be-881b-96448fdb7f5d"/>
    <ds:schemaRef ds:uri="42c4d14c-4eb7-4daa-bbc0-71d805368e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A58CFF-0660-41E1-AA2A-13AB51B889DD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42c4d14c-4eb7-4daa-bbc0-71d805368e55"/>
    <ds:schemaRef ds:uri="abe16ac8-be90-47d0-a0f3-97169ca29ea4"/>
    <ds:schemaRef ds:uri="d80a2a05-c90e-40be-881b-96448fdb7f5d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31835AA8-2D27-4690-BA24-CC0C6E9BF8C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Praktijkmanager</vt:lpstr>
    </vt:vector>
  </TitlesOfParts>
  <Company>ACHMEA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Oberndorfer, M (Martin)</dc:creator>
  <cp:lastModifiedBy>Voost, BM (Bas)</cp:lastModifiedBy>
  <dcterms:created xsi:type="dcterms:W3CDTF">2018-10-04T11:30:09Z</dcterms:created>
  <dcterms:modified xsi:type="dcterms:W3CDTF">2022-02-17T14:56:34Z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0x010100ABA60FCCDED7C941AC5924233A896963009F52F9ED1A3E4645AD6ADC50F2219315</vt:lpwstr>
  </property>
  <property fmtid="{D5CDD505-2E9C-101B-9397-08002B2CF9AE}" pid="3" name="Klantgroep12">
    <vt:lpwstr>345;#Huisartsen ＆ Integrale zorg|f2a223ff-054e-43a2-a3b1-353f8ff62774</vt:lpwstr>
  </property>
  <property fmtid="{D5CDD505-2E9C-101B-9397-08002B2CF9AE}" pid="4" name="TaxKeyword">
    <vt:lpwstr/>
  </property>
  <property fmtid="{D5CDD505-2E9C-101B-9397-08002B2CF9AE}" pid="5" name="Beleidsjaar1">
    <vt:lpwstr>288;#2020|1c80710b-1b10-4583-8a71-c3b19ce2068a</vt:lpwstr>
  </property>
  <property fmtid="{D5CDD505-2E9C-101B-9397-08002B2CF9AE}" pid="6" name="Zorgsoorttype">
    <vt:lpwstr/>
  </property>
  <property fmtid="{D5CDD505-2E9C-101B-9397-08002B2CF9AE}" pid="7" name="Team">
    <vt:lpwstr/>
  </property>
  <property fmtid="{D5CDD505-2E9C-101B-9397-08002B2CF9AE}" pid="8" name="Jaarcyclus">
    <vt:lpwstr/>
  </property>
  <property fmtid="{D5CDD505-2E9C-101B-9397-08002B2CF9AE}" pid="9" name="Beleidsthema">
    <vt:lpwstr/>
  </property>
  <property fmtid="{D5CDD505-2E9C-101B-9397-08002B2CF9AE}" pid="10" name="MSIP_Label_dc51b40b-b0d3-4674-939c-d9f10b9a3b25_Enabled">
    <vt:lpwstr>true</vt:lpwstr>
  </property>
  <property fmtid="{D5CDD505-2E9C-101B-9397-08002B2CF9AE}" pid="11" name="MSIP_Label_dc51b40b-b0d3-4674-939c-d9f10b9a3b25_SetDate">
    <vt:lpwstr>2021-11-04T13:17:04Z</vt:lpwstr>
  </property>
  <property fmtid="{D5CDD505-2E9C-101B-9397-08002B2CF9AE}" pid="12" name="MSIP_Label_dc51b40b-b0d3-4674-939c-d9f10b9a3b25_Method">
    <vt:lpwstr>Standard</vt:lpwstr>
  </property>
  <property fmtid="{D5CDD505-2E9C-101B-9397-08002B2CF9AE}" pid="13" name="MSIP_Label_dc51b40b-b0d3-4674-939c-d9f10b9a3b25_Name">
    <vt:lpwstr>Bedrijfsintern</vt:lpwstr>
  </property>
  <property fmtid="{D5CDD505-2E9C-101B-9397-08002B2CF9AE}" pid="14" name="MSIP_Label_dc51b40b-b0d3-4674-939c-d9f10b9a3b25_SiteId">
    <vt:lpwstr>c37ef212-d4a3-44b6-92df-0d1dff85604f</vt:lpwstr>
  </property>
  <property fmtid="{D5CDD505-2E9C-101B-9397-08002B2CF9AE}" pid="15" name="MSIP_Label_dc51b40b-b0d3-4674-939c-d9f10b9a3b25_ActionId">
    <vt:lpwstr>e8664bf7-a650-4dc7-90f6-41637b8764f7</vt:lpwstr>
  </property>
  <property fmtid="{D5CDD505-2E9C-101B-9397-08002B2CF9AE}" pid="16" name="MSIP_Label_dc51b40b-b0d3-4674-939c-d9f10b9a3b25_ContentBits">
    <vt:lpwstr>0</vt:lpwstr>
  </property>
</Properties>
</file>